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月報新ファイル\全地域\H22（2010）\"/>
    </mc:Choice>
  </mc:AlternateContent>
  <xr:revisionPtr revIDLastSave="0" documentId="13_ncr:1_{4B0F6766-B084-4CC4-93CB-0C0EA3D5951E}" xr6:coauthVersionLast="47" xr6:coauthVersionMax="47" xr10:uidLastSave="{00000000-0000-0000-0000-000000000000}"/>
  <bookViews>
    <workbookView xWindow="-120" yWindow="-120" windowWidth="24240" windowHeight="13140" tabRatio="724" xr2:uid="{00000000-000D-0000-FFFF-FFFF00000000}"/>
  </bookViews>
  <sheets>
    <sheet name="業務月報表紙" sheetId="43" r:id="rId1"/>
    <sheet name="業務月報目次 " sheetId="44" r:id="rId2"/>
    <sheet name="業務月報利用上の留意事項 " sheetId="45" r:id="rId3"/>
    <sheet name="収集データ量（合計） " sheetId="46" r:id="rId4"/>
    <sheet name="収集データ量 (首都圏) " sheetId="47" r:id="rId5"/>
    <sheet name="収集データ量 (近畿圏) " sheetId="48" r:id="rId6"/>
    <sheet name="収集データ量 (中京圏) " sheetId="49" r:id="rId7"/>
    <sheet name="収集データ量 (九州地域) " sheetId="50" r:id="rId8"/>
    <sheet name="和4" sheetId="6" r:id="rId9"/>
    <sheet name="和4-2" sheetId="21" r:id="rId10"/>
    <sheet name="和3" sheetId="4" r:id="rId11"/>
    <sheet name="和3-2" sheetId="5" r:id="rId12"/>
    <sheet name="和3-3" sheetId="7" r:id="rId13"/>
    <sheet name="和3未" sheetId="8" r:id="rId14"/>
    <sheet name="乳2-1" sheetId="15" r:id="rId15"/>
    <sheet name="乳2-2" sheetId="41" r:id="rId16"/>
    <sheet name="乳2-3" sheetId="40" r:id="rId17"/>
    <sheet name="乳2未" sheetId="42" r:id="rId18"/>
    <sheet name="交雑3-1" sheetId="36" r:id="rId19"/>
    <sheet name="交雑3-2" sheetId="37" r:id="rId20"/>
    <sheet name="交雑3-3" sheetId="38" r:id="rId21"/>
    <sheet name="交雑未" sheetId="39" r:id="rId22"/>
    <sheet name="牛ｾｯﾄ" sheetId="18" r:id="rId23"/>
    <sheet name="輸入牛" sheetId="19" r:id="rId24"/>
    <sheet name="輸入牛-2" sheetId="20" r:id="rId25"/>
    <sheet name="豚" sheetId="22" r:id="rId26"/>
    <sheet name="豚-2" sheetId="23" r:id="rId27"/>
    <sheet name="豚ﾌﾛｰｽﾞﾝ" sheetId="24" r:id="rId28"/>
    <sheet name="輸入豚" sheetId="25" r:id="rId29"/>
    <sheet name="輸入豚-2" sheetId="35" r:id="rId30"/>
    <sheet name="和4-1" sheetId="51" r:id="rId31"/>
    <sheet name="和4‐2" sheetId="52" r:id="rId32"/>
    <sheet name="和3-1" sheetId="53" r:id="rId33"/>
    <sheet name="和3-2 (2)" sheetId="54" r:id="rId34"/>
    <sheet name="和3-3 (2)" sheetId="55" r:id="rId35"/>
    <sheet name="和3未 (2)" sheetId="56" r:id="rId36"/>
    <sheet name="乳2-1 (2)" sheetId="57" r:id="rId37"/>
    <sheet name="乳2-2 (2)" sheetId="58" r:id="rId38"/>
    <sheet name="乳2-3 (2)" sheetId="59" r:id="rId39"/>
    <sheet name="乳2未 (2)" sheetId="60" r:id="rId40"/>
    <sheet name="交雑3-1 (2)" sheetId="61" r:id="rId41"/>
    <sheet name="交雑3-2 (2)" sheetId="62" r:id="rId42"/>
    <sheet name="交雑3-3 (2)" sheetId="63" r:id="rId43"/>
    <sheet name="交雑3未" sheetId="64" r:id="rId44"/>
    <sheet name="牛ｾｯﾄ (2)" sheetId="65" r:id="rId45"/>
    <sheet name="輸入牛‐1" sheetId="66" r:id="rId46"/>
    <sheet name="輸入牛-2 (2)" sheetId="67" r:id="rId47"/>
    <sheet name="豚-1" sheetId="68" r:id="rId48"/>
    <sheet name="豚-2 (2)" sheetId="69" r:id="rId49"/>
    <sheet name="豚ﾌﾛｰｽﾞﾝ (2)" sheetId="70" r:id="rId50"/>
    <sheet name="輸入豚-1" sheetId="71" r:id="rId51"/>
    <sheet name="輸入豚-2 (2)" sheetId="72" r:id="rId52"/>
    <sheet name="和3-1 (2)" sheetId="73" r:id="rId53"/>
    <sheet name="和3-2 (3)" sheetId="74" r:id="rId54"/>
    <sheet name="和3未 (3)" sheetId="75" r:id="rId55"/>
    <sheet name="乳2未-1" sheetId="76" r:id="rId56"/>
    <sheet name="乳2未-2" sheetId="77" r:id="rId57"/>
    <sheet name="交雑3-1 (3)" sheetId="78" r:id="rId58"/>
    <sheet name="交雑3-2 (3)" sheetId="79" r:id="rId59"/>
    <sheet name="牛ｾｯﾄ (3)" sheetId="80" r:id="rId60"/>
    <sheet name="輸入牛-1" sheetId="81" r:id="rId61"/>
    <sheet name="輸入牛-2 (3)" sheetId="82" r:id="rId62"/>
    <sheet name="輸入牛-3" sheetId="83" r:id="rId63"/>
    <sheet name="豚-1 (2)" sheetId="84" r:id="rId64"/>
    <sheet name="豚-2 (3)" sheetId="85" r:id="rId65"/>
    <sheet name="豚ﾌﾛｰｽﾞﾝ (3)" sheetId="86" r:id="rId66"/>
    <sheet name="輸入豚 (2)" sheetId="87" r:id="rId67"/>
    <sheet name="和3 (2)" sheetId="88" r:id="rId68"/>
    <sheet name="和3-2 (4)" sheetId="89" r:id="rId69"/>
    <sheet name="和3-3 (3)" sheetId="90" r:id="rId70"/>
    <sheet name="乳2-1 (3)" sheetId="91" r:id="rId71"/>
    <sheet name="乳2-2 (3)" sheetId="92" r:id="rId72"/>
    <sheet name="乳2-3 (3)" sheetId="93" r:id="rId73"/>
    <sheet name="交雑3-1 (4)" sheetId="94" r:id="rId74"/>
    <sheet name="交雑3-2 (4)" sheetId="95" r:id="rId75"/>
    <sheet name="交雑3-3 (3)" sheetId="96" r:id="rId76"/>
    <sheet name="牛ｾｯﾄ (4)" sheetId="97" r:id="rId77"/>
    <sheet name="豚 (2)" sheetId="98" r:id="rId78"/>
    <sheet name="豚-2 (4)" sheetId="99" r:id="rId79"/>
    <sheet name="取扱量" sheetId="100" r:id="rId80"/>
    <sheet name="裏表紙" sheetId="101" r:id="rId81"/>
  </sheets>
  <externalReferences>
    <externalReference r:id="rId82"/>
  </externalReferences>
  <definedNames>
    <definedName name="Base_Year">'[1]2007'!$C$5</definedName>
    <definedName name="D_Sht">#REF!</definedName>
    <definedName name="ggg">#REF!</definedName>
    <definedName name="Indication">#REF!</definedName>
    <definedName name="M_Sht">#REF!</definedName>
    <definedName name="P_D_Sht">#REF!</definedName>
    <definedName name="P_U_Month">#REF!</definedName>
    <definedName name="_xlnm.Print_Area" localSheetId="57">'交雑3-1 (3)'!$B$1:$X$48</definedName>
    <definedName name="_xlnm.Print_Area" localSheetId="79">取扱量!$A$1:$P$35</definedName>
    <definedName name="_xlnm.Print_Area" localSheetId="25">豚!$A$1:$T$42</definedName>
    <definedName name="_xlnm.Print_Area" localSheetId="23">輸入牛!$A$1:$X$49</definedName>
    <definedName name="Tax">'[1]2007'!$H$2</definedName>
    <definedName name="U_Month">#REF!</definedName>
    <definedName name="Un_F3Shee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72" l="1"/>
  <c r="B2" i="69"/>
  <c r="B2" i="62"/>
  <c r="B2" i="63"/>
  <c r="B2" i="64" s="1"/>
  <c r="B2" i="58"/>
  <c r="B2" i="59"/>
  <c r="B2" i="60" s="1"/>
  <c r="B2" i="54"/>
  <c r="B2" i="55"/>
  <c r="B2" i="56" s="1"/>
  <c r="B2" i="52"/>
  <c r="M30" i="50"/>
  <c r="O30" i="50" s="1"/>
  <c r="H30" i="50"/>
  <c r="J30" i="50"/>
  <c r="P30" i="50" s="1"/>
  <c r="M29" i="50"/>
  <c r="O29" i="50"/>
  <c r="H29" i="50"/>
  <c r="J29" i="50"/>
  <c r="P29" i="50"/>
  <c r="M28" i="50"/>
  <c r="O28" i="50"/>
  <c r="H28" i="50"/>
  <c r="J28" i="50" s="1"/>
  <c r="P28" i="50" s="1"/>
  <c r="M30" i="49"/>
  <c r="O30" i="49" s="1"/>
  <c r="H30" i="49"/>
  <c r="J30" i="49" s="1"/>
  <c r="P30" i="49" s="1"/>
  <c r="M29" i="49"/>
  <c r="O29" i="49"/>
  <c r="P29" i="49" s="1"/>
  <c r="H29" i="49"/>
  <c r="J29" i="49"/>
  <c r="M28" i="49"/>
  <c r="O28" i="49"/>
  <c r="H28" i="49"/>
  <c r="J28" i="49" s="1"/>
  <c r="P28" i="49" s="1"/>
  <c r="M30" i="48"/>
  <c r="O30" i="48" s="1"/>
  <c r="H30" i="48"/>
  <c r="J30" i="48"/>
  <c r="M29" i="48"/>
  <c r="O29" i="48" s="1"/>
  <c r="P29" i="48" s="1"/>
  <c r="H29" i="48"/>
  <c r="J29" i="48"/>
  <c r="M28" i="48"/>
  <c r="O28" i="48"/>
  <c r="H28" i="48"/>
  <c r="J28" i="48" s="1"/>
  <c r="P28" i="48" s="1"/>
  <c r="M30" i="47"/>
  <c r="O30" i="47" s="1"/>
  <c r="H30" i="47"/>
  <c r="J30" i="47" s="1"/>
  <c r="P30" i="47" s="1"/>
  <c r="M29" i="47"/>
  <c r="O29" i="47"/>
  <c r="H29" i="47"/>
  <c r="J29" i="47"/>
  <c r="P29" i="47" s="1"/>
  <c r="M28" i="47"/>
  <c r="O28" i="47"/>
  <c r="H28" i="47"/>
  <c r="J28" i="47" s="1"/>
  <c r="P28" i="47" s="1"/>
  <c r="M30" i="46"/>
  <c r="O30" i="46" s="1"/>
  <c r="H30" i="46"/>
  <c r="J30" i="46"/>
  <c r="M29" i="46"/>
  <c r="O29" i="46"/>
  <c r="H29" i="46"/>
  <c r="J29" i="46"/>
  <c r="P29" i="46"/>
  <c r="M28" i="46"/>
  <c r="O28" i="46"/>
  <c r="H28" i="46"/>
  <c r="J28" i="46" s="1"/>
  <c r="P28" i="46" s="1"/>
  <c r="P30" i="46" l="1"/>
  <c r="P30" i="48"/>
</calcChain>
</file>

<file path=xl/sharedStrings.xml><?xml version="1.0" encoding="utf-8"?>
<sst xmlns="http://schemas.openxmlformats.org/spreadsheetml/2006/main" count="5415" uniqueCount="493">
  <si>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</si>
  <si>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</si>
  <si>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</si>
  <si>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</si>
  <si>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</si>
  <si>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</si>
  <si>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</si>
  <si>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</si>
  <si>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</si>
  <si>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</si>
  <si>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</si>
  <si>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</si>
  <si>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</si>
  <si>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</si>
  <si>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</si>
  <si>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※    そ　　と　　も　　も</t>
  </si>
  <si>
    <t>※　　　セ　　　　ッ　　　　ト</t>
  </si>
  <si>
    <t>安    値</t>
  </si>
  <si>
    <t>高　　値</t>
  </si>
  <si>
    <t>加重平均</t>
  </si>
  <si>
    <t>（単位：円／㎏・㎏)</t>
  </si>
  <si>
    <t>　骨　　付　　ロ　　イ　　ン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</si>
  <si>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</si>
  <si>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</si>
  <si>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</si>
  <si>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</si>
  <si>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</si>
  <si>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</si>
  <si>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</si>
  <si>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</si>
  <si>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</si>
  <si>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年</t>
    <rPh sb="0" eb="1">
      <t>ネン</t>
    </rPh>
    <phoneticPr fontId="3"/>
  </si>
  <si>
    <t>2．</t>
    <phoneticPr fontId="3"/>
  </si>
  <si>
    <t>１　牛　部　分　肉</t>
    <phoneticPr fontId="3"/>
  </si>
  <si>
    <t>か　　た　　ロ　　ー　　ス</t>
    <phoneticPr fontId="3"/>
  </si>
  <si>
    <t>注 1．</t>
    <phoneticPr fontId="3"/>
  </si>
  <si>
    <t>3．</t>
  </si>
  <si>
    <t>価格は消費税込みである。</t>
    <phoneticPr fontId="3"/>
  </si>
  <si>
    <t>Ⅱ-１　取　引　価　格　情　報　（首都圏）</t>
    <phoneticPr fontId="3"/>
  </si>
  <si>
    <t>（単位：円／㎏・㎏）</t>
    <phoneticPr fontId="3"/>
  </si>
  <si>
    <t>　う　　　　　　　　　で</t>
    <phoneticPr fontId="3"/>
  </si>
  <si>
    <t>（単位：円／㎏・㎏)</t>
    <phoneticPr fontId="3"/>
  </si>
  <si>
    <t>※印の部位の数値は、速報として公表しているものである。</t>
    <phoneticPr fontId="3"/>
  </si>
  <si>
    <t>価格は消費税込みである。</t>
    <phoneticPr fontId="3"/>
  </si>
  <si>
    <t>(1)和牛チルド「4」の品目別価格</t>
    <phoneticPr fontId="3"/>
  </si>
  <si>
    <t>(2)和牛チルド「3」の品目別価格　（つづき）</t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</si>
  <si>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</si>
  <si>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</si>
  <si>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</si>
  <si>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</si>
  <si>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豚フローズン「Ⅰ」は、速報として公表していない。</t>
    <phoneticPr fontId="3"/>
  </si>
  <si>
    <t>(2)豚フローズン「Ⅰ」の品目別価格</t>
    <phoneticPr fontId="3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</si>
  <si>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3"/>
  </si>
  <si>
    <t>ロイン</t>
  </si>
  <si>
    <t>月</t>
  </si>
  <si>
    <t>-</t>
  </si>
  <si>
    <t>注 1．</t>
    <phoneticPr fontId="3"/>
  </si>
  <si>
    <t>US：アメリカ  AU：オーストラリア　Ｆ：フローズン　Ｃ：チルド</t>
    <phoneticPr fontId="3"/>
  </si>
  <si>
    <t>2．</t>
    <phoneticPr fontId="3"/>
  </si>
  <si>
    <t>取引価格情報は、速報として公表したものである。</t>
    <phoneticPr fontId="3"/>
  </si>
  <si>
    <t>価格は消費税込みである。</t>
    <phoneticPr fontId="3"/>
  </si>
  <si>
    <t>平成13年2月上旬分より、速報として公表を開始した。</t>
    <phoneticPr fontId="3"/>
  </si>
  <si>
    <t>(2)和牛チルド「3」の品目別価格</t>
    <phoneticPr fontId="3"/>
  </si>
  <si>
    <t>(2)和牛チルド「3」の品目別価格　（つづき）</t>
    <phoneticPr fontId="3"/>
  </si>
  <si>
    <t>(1)和牛チルド「4」の品目別価格　(つづき)</t>
    <phoneticPr fontId="3"/>
  </si>
  <si>
    <t>(1)豚カット肉「Ⅰ」の品目別価格　（つづき）</t>
    <phoneticPr fontId="3"/>
  </si>
  <si>
    <t>(3)輸入豚肉の品目別価格　(つづき)</t>
    <phoneticPr fontId="3"/>
  </si>
  <si>
    <t>US: アメリカ  CAN:カナダ　DEN:デンマーク　Ｃ：チルド　Ｆ：フローズン</t>
    <phoneticPr fontId="3"/>
  </si>
  <si>
    <t>和牛チルド「4」は、速報としては公表していない。</t>
    <phoneticPr fontId="3"/>
  </si>
  <si>
    <t>注 1．</t>
    <phoneticPr fontId="3"/>
  </si>
  <si>
    <t>2．</t>
    <phoneticPr fontId="3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</si>
  <si>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</si>
  <si>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平成</t>
  </si>
  <si>
    <t>2．</t>
    <phoneticPr fontId="3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</si>
  <si>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</si>
  <si>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価格は消費税込みである。</t>
    <phoneticPr fontId="3"/>
  </si>
  <si>
    <t>（単位：円／㎏・㎏)</t>
    <phoneticPr fontId="3"/>
  </si>
  <si>
    <t>乳牛チルド「２」の平成１８年の年計は１２月一ヶ月分である。</t>
    <rPh sb="0" eb="2">
      <t>ニュウギュウ</t>
    </rPh>
    <rPh sb="9" eb="11">
      <t>ヘイセイ</t>
    </rPh>
    <rPh sb="13" eb="14">
      <t>ネン</t>
    </rPh>
    <rPh sb="15" eb="16">
      <t>ネン</t>
    </rPh>
    <rPh sb="16" eb="17">
      <t>ケイ</t>
    </rPh>
    <rPh sb="20" eb="21">
      <t>ツキ</t>
    </rPh>
    <rPh sb="21" eb="24">
      <t>イッカゲツ</t>
    </rPh>
    <rPh sb="24" eb="25">
      <t>ブン</t>
    </rPh>
    <phoneticPr fontId="3"/>
  </si>
  <si>
    <t>週</t>
  </si>
  <si>
    <t>第1週</t>
  </si>
  <si>
    <t>第2週</t>
  </si>
  <si>
    <t>第3週</t>
  </si>
  <si>
    <t>第4週</t>
  </si>
  <si>
    <t>第5週</t>
  </si>
  <si>
    <t>AU・C　キューブロール</t>
  </si>
  <si>
    <t>AU・C　ストリップロイン</t>
  </si>
  <si>
    <t>AU・C　テンダーロイン</t>
  </si>
  <si>
    <t>AU・C　トップサイド</t>
  </si>
  <si>
    <t>AU・C　シックフランク</t>
  </si>
  <si>
    <t>AU・C　Ｄ－ランプ</t>
  </si>
  <si>
    <t>4．</t>
    <phoneticPr fontId="3"/>
  </si>
  <si>
    <t>AU・C　アウトサイド</t>
  </si>
  <si>
    <t>(3)乳牛チルド「2」の品目別価格</t>
    <rPh sb="3" eb="5">
      <t>ニュウギュウ</t>
    </rPh>
    <phoneticPr fontId="3"/>
  </si>
  <si>
    <t>(4)交雑牛チルド「3」の品目別価格</t>
    <rPh sb="3" eb="5">
      <t>コウザツ</t>
    </rPh>
    <rPh sb="5" eb="6">
      <t>ギュウ</t>
    </rPh>
    <phoneticPr fontId="3"/>
  </si>
  <si>
    <t>(5)等級・畜種別チルド「フルセット」価格の対比</t>
    <phoneticPr fontId="3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</si>
  <si>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3"/>
  </si>
  <si>
    <t>(6)輸入牛肉の品目別価格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</si>
  <si>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3"/>
  </si>
  <si>
    <t>平成１９年の年計は１２月分のみである。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3"/>
  </si>
  <si>
    <t>21年</t>
  </si>
  <si>
    <t>(3)乳牛チルド「2」の品目別価格　（つづき）</t>
    <rPh sb="3" eb="4">
      <t>ニュウ</t>
    </rPh>
    <rPh sb="4" eb="5">
      <t>ギュウ</t>
    </rPh>
    <phoneticPr fontId="3"/>
  </si>
  <si>
    <t>(4)交雑牛チルド「3」の品目別価格　（つづき）</t>
    <rPh sb="3" eb="5">
      <t>コウザツ</t>
    </rPh>
    <rPh sb="5" eb="6">
      <t>ギュウ</t>
    </rPh>
    <phoneticPr fontId="3"/>
  </si>
  <si>
    <t>22年</t>
  </si>
  <si>
    <t>も　　　　　　　　　も</t>
  </si>
  <si>
    <t>ヒ　　　　　　　　　レ</t>
  </si>
  <si>
    <t>セ        ッ　　　　ト</t>
  </si>
  <si>
    <t>年</t>
  </si>
  <si>
    <t>※　か　　た　　ば　　ら</t>
  </si>
  <si>
    <t>※　ま　え　セ　ッ　　ト</t>
  </si>
  <si>
    <t>※　ロ　イ　ン　セ　ッ　ト</t>
  </si>
  <si>
    <t>※　と    も    ば     ら</t>
  </si>
  <si>
    <t>※　　ら　　ん　　い　　ち</t>
  </si>
  <si>
    <t>※　　す　　　　ね</t>
  </si>
  <si>
    <t>※　　も  　も　　セ　　ッ　　ト</t>
  </si>
  <si>
    <t>US・C　チャックアイロール</t>
  </si>
  <si>
    <t>US・C NO,112A　 リブアイロール</t>
  </si>
  <si>
    <t>US・C　チャックリブ</t>
  </si>
  <si>
    <t>US・C ストリップロイン</t>
  </si>
  <si>
    <t>US・C　NO,189A　フルテンダ－</t>
  </si>
  <si>
    <t>リップオン</t>
  </si>
  <si>
    <t>　（ステーキレディ）</t>
  </si>
  <si>
    <t>US・F　ショートリブボンレス</t>
  </si>
  <si>
    <t>US・F　チャックリブ</t>
  </si>
  <si>
    <t>AU・C　チャックアイロール</t>
  </si>
  <si>
    <t>AU・C　クロッド</t>
  </si>
  <si>
    <t>AU・C　ポイントエンドブリスケット　</t>
  </si>
  <si>
    <t>AU・C　ナーベルエンドブリスケット</t>
  </si>
  <si>
    <t>AU・C　チャックショートリブ</t>
  </si>
  <si>
    <t>US・C　ボンレスバット</t>
  </si>
  <si>
    <t>US・C　ロイン</t>
  </si>
  <si>
    <t>US・C　テンダーロイン</t>
  </si>
  <si>
    <t>US・F　ベリー</t>
  </si>
  <si>
    <t>US・F 　テンダーロイン</t>
  </si>
  <si>
    <t>CAN・C　バックス</t>
  </si>
  <si>
    <t xml:space="preserve"> CAN・C　ベリー</t>
  </si>
  <si>
    <t>CAN・C　テンダーロイン</t>
  </si>
  <si>
    <t>CAN・F　ボンレスバット</t>
  </si>
  <si>
    <t>CAN・F　バックス</t>
  </si>
  <si>
    <t xml:space="preserve">旬 </t>
    <phoneticPr fontId="3"/>
  </si>
  <si>
    <t xml:space="preserve"> CAN・F　ベリー</t>
  </si>
  <si>
    <t>DEN・F　　カラー</t>
  </si>
  <si>
    <t>DEN・F　ベリー</t>
  </si>
  <si>
    <t>DEN・F　テンダーロイン</t>
  </si>
  <si>
    <t>豚カット肉「Ⅰ」は、速報として公表したものである。</t>
  </si>
  <si>
    <t xml:space="preserve">旬 </t>
  </si>
  <si>
    <t>か　　た　　ロ　　ー　　ス</t>
  </si>
  <si>
    <t>か　　　　　　　た</t>
  </si>
  <si>
    <t>か　　た　　ば　　ら</t>
  </si>
  <si>
    <t>ま　　え　　セ　　ッ　　ト</t>
  </si>
  <si>
    <t>ヒ　　  　　　　レ</t>
  </si>
  <si>
    <t>ロ　　　イ　　　ン</t>
  </si>
  <si>
    <t>ロ　イ　ン　セ　ッ　ト</t>
  </si>
  <si>
    <t>と　　も　　ば　　ら</t>
  </si>
  <si>
    <t>う　　ち　　も　　も</t>
  </si>
  <si>
    <t>し　　ん　　た　　ま</t>
  </si>
  <si>
    <t>ら　　ん　　い　　ち</t>
  </si>
  <si>
    <t>そ　　と　　も　　も</t>
  </si>
  <si>
    <t>す　　　　ね</t>
  </si>
  <si>
    <t>も　　も　　セ　　ッ　　ト</t>
  </si>
  <si>
    <t>リ　　ブ　　ロ　　ー　　ス</t>
  </si>
  <si>
    <t>サ　　ー　　ロ　　イ　　　ン</t>
  </si>
  <si>
    <t>リ　　ブ　　ロ　　ー　　　ス</t>
  </si>
  <si>
    <t>サ　　ー　　ロ　　イ　　ン</t>
  </si>
  <si>
    <t>骨　付　と　も　ば　ら</t>
  </si>
  <si>
    <t>三　角　ば　ら</t>
  </si>
  <si>
    <t>ブ　リ　ス　ケ　ッ　ト</t>
  </si>
  <si>
    <t>骨　付　き　ロ　イ　ン</t>
  </si>
  <si>
    <t>か    た　　ロ　　ー　　ス</t>
  </si>
  <si>
    <t>う　　　　　　　　　で</t>
  </si>
  <si>
    <t>ロ        ー　　　　ス</t>
  </si>
  <si>
    <t>ば　　　　　　　　　ら</t>
  </si>
  <si>
    <t>和　　　　　　　　　牛</t>
  </si>
  <si>
    <t>乳　　　　　　　牛</t>
  </si>
  <si>
    <t>交　　　　　雑　　　　　牛</t>
  </si>
  <si>
    <t>高 値</t>
  </si>
  <si>
    <t>平成22年</t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</si>
  <si>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</si>
  <si>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旬</t>
    <phoneticPr fontId="3"/>
  </si>
  <si>
    <t>業　　務　　月　　報</t>
    <phoneticPr fontId="10"/>
  </si>
  <si>
    <t>Ｍｏｎｔｈｌｙ　Ｒｅｐｏｒｔ</t>
    <phoneticPr fontId="10"/>
  </si>
  <si>
    <t>財　団　法　人</t>
    <phoneticPr fontId="10"/>
  </si>
  <si>
    <t>日本食肉流通センター</t>
    <phoneticPr fontId="10"/>
  </si>
  <si>
    <t>JAPAN　MEAT　TRADING　CENTER</t>
    <phoneticPr fontId="10"/>
  </si>
  <si>
    <t>　目　　次</t>
  </si>
  <si>
    <t>ページ</t>
  </si>
  <si>
    <t>Ⅰ　部分肉価格公表に使用した収集データ量（取引重量ベース）</t>
    <rPh sb="2" eb="4">
      <t>ブブン</t>
    </rPh>
    <rPh sb="4" eb="5">
      <t>ニク</t>
    </rPh>
    <rPh sb="5" eb="7">
      <t>カカク</t>
    </rPh>
    <rPh sb="7" eb="9">
      <t>コウヒョウ</t>
    </rPh>
    <rPh sb="10" eb="12">
      <t>シヨウ</t>
    </rPh>
    <rPh sb="14" eb="16">
      <t>シュウシュウ</t>
    </rPh>
    <rPh sb="19" eb="20">
      <t>リョウ</t>
    </rPh>
    <rPh sb="21" eb="23">
      <t>トリヒキ</t>
    </rPh>
    <rPh sb="23" eb="25">
      <t>ジュウリョウ</t>
    </rPh>
    <phoneticPr fontId="3"/>
  </si>
  <si>
    <t>・・・・・・・・・・</t>
  </si>
  <si>
    <t>Ⅱ－３　取引価格情報（中京圏）</t>
  </si>
  <si>
    <t>Ⅱ－１　取引価格情報（首都圏）</t>
  </si>
  <si>
    <t>１　牛部分肉</t>
  </si>
  <si>
    <t>（１）和牛チルド「３」の品目別価格</t>
  </si>
  <si>
    <t>（２）乳牛チルド「２」の品目別価格</t>
    <phoneticPr fontId="7"/>
  </si>
  <si>
    <t>（１）和牛チルド「４」の品目別価格</t>
  </si>
  <si>
    <t>（３）交雑牛チルド「３」の品目別価格</t>
    <rPh sb="3" eb="5">
      <t>コウザツ</t>
    </rPh>
    <rPh sb="5" eb="6">
      <t>ギュウ</t>
    </rPh>
    <phoneticPr fontId="20"/>
  </si>
  <si>
    <t>（２）和牛チルド「３」の品目別価格</t>
  </si>
  <si>
    <t>（４）等級・畜種別チルド「フルセット」価格の対比</t>
    <phoneticPr fontId="7"/>
  </si>
  <si>
    <t>（３）乳牛チルド「２」の品目別価格</t>
    <phoneticPr fontId="3"/>
  </si>
  <si>
    <t>（５）輸入牛肉の品目別価格</t>
    <phoneticPr fontId="7"/>
  </si>
  <si>
    <t>（４）交雑牛チルド「３」の品目別価格</t>
    <phoneticPr fontId="3"/>
  </si>
  <si>
    <t>（５）等級・畜種別チルド「フルセット」価格の対比</t>
    <phoneticPr fontId="3"/>
  </si>
  <si>
    <t>２　豚部分肉</t>
  </si>
  <si>
    <t>（６）輸入牛肉の品目別価格</t>
    <phoneticPr fontId="3"/>
  </si>
  <si>
    <t>（１）豚カット肉「Ⅰ」の品目別価格</t>
  </si>
  <si>
    <t>（２）豚フローズン「Ⅰ」の品目別価格</t>
  </si>
  <si>
    <t>（３）輸入豚肉の品目別価格</t>
  </si>
  <si>
    <t>Ⅱ－４　取引価格情報（九州地域）</t>
    <rPh sb="11" eb="13">
      <t>キュウシュウ</t>
    </rPh>
    <rPh sb="13" eb="15">
      <t>チイキ</t>
    </rPh>
    <phoneticPr fontId="3"/>
  </si>
  <si>
    <t>Ⅱ－２　取引価格情報（近畿圏）</t>
  </si>
  <si>
    <t>（３）交雑牛チルド「３」の品目別価格</t>
    <phoneticPr fontId="7"/>
  </si>
  <si>
    <t>（３）等級・畜種別チルド「フルセット」価格の対比</t>
    <phoneticPr fontId="7"/>
  </si>
  <si>
    <t>Ⅲ　センター内における取扱量（参考）</t>
    <rPh sb="6" eb="7">
      <t>ナイ</t>
    </rPh>
    <rPh sb="11" eb="13">
      <t>トリアツカイ</t>
    </rPh>
    <rPh sb="13" eb="14">
      <t>リョウ</t>
    </rPh>
    <rPh sb="15" eb="17">
      <t>サンコウ</t>
    </rPh>
    <phoneticPr fontId="3"/>
  </si>
  <si>
    <t>＜本書利用上の留意事項＞</t>
    <phoneticPr fontId="3"/>
  </si>
  <si>
    <t>１．平成20年12月からは、公表地域に「九州地域」を追加した。</t>
    <phoneticPr fontId="3"/>
  </si>
  <si>
    <t>２．平成元年4月以降のデータは、「消費税込み」である。</t>
    <phoneticPr fontId="3"/>
  </si>
  <si>
    <t>　　　　　</t>
    <phoneticPr fontId="3"/>
  </si>
  <si>
    <t>Ⅰ</t>
    <phoneticPr fontId="7"/>
  </si>
  <si>
    <t>部分肉価格公表に使用した収集データ量 （ 取引重量ベース ）</t>
    <phoneticPr fontId="7"/>
  </si>
  <si>
    <t>(１)</t>
    <phoneticPr fontId="7"/>
  </si>
  <si>
    <t>合計</t>
    <phoneticPr fontId="7"/>
  </si>
  <si>
    <t>( 単位 ： kg )</t>
    <rPh sb="2" eb="4">
      <t>タンイ</t>
    </rPh>
    <phoneticPr fontId="7"/>
  </si>
  <si>
    <t>国産牛</t>
    <rPh sb="0" eb="1">
      <t>クニ</t>
    </rPh>
    <rPh sb="1" eb="2">
      <t>サン</t>
    </rPh>
    <rPh sb="2" eb="3">
      <t>ギュウ</t>
    </rPh>
    <phoneticPr fontId="7"/>
  </si>
  <si>
    <t>国産豚</t>
    <rPh sb="0" eb="1">
      <t>クニ</t>
    </rPh>
    <rPh sb="1" eb="2">
      <t>サン</t>
    </rPh>
    <rPh sb="2" eb="3">
      <t>ブタ</t>
    </rPh>
    <phoneticPr fontId="7"/>
  </si>
  <si>
    <t>和牛チルド</t>
    <rPh sb="0" eb="2">
      <t>ワギュウ</t>
    </rPh>
    <phoneticPr fontId="7"/>
  </si>
  <si>
    <t>乳牛チルド</t>
    <rPh sb="0" eb="2">
      <t>ニュウギュウ</t>
    </rPh>
    <phoneticPr fontId="7"/>
  </si>
  <si>
    <t>交雑牛チルド</t>
    <rPh sb="0" eb="2">
      <t>コウザツ</t>
    </rPh>
    <rPh sb="2" eb="3">
      <t>ギュウ</t>
    </rPh>
    <phoneticPr fontId="7"/>
  </si>
  <si>
    <t>小計</t>
    <rPh sb="0" eb="2">
      <t>ショウケイ</t>
    </rPh>
    <phoneticPr fontId="7"/>
  </si>
  <si>
    <t>輸入牛肉</t>
    <rPh sb="0" eb="2">
      <t>ユニュウ</t>
    </rPh>
    <rPh sb="2" eb="4">
      <t>ギュウニク</t>
    </rPh>
    <phoneticPr fontId="7"/>
  </si>
  <si>
    <t>牛肉計</t>
    <rPh sb="2" eb="3">
      <t>ケイ</t>
    </rPh>
    <phoneticPr fontId="7"/>
  </si>
  <si>
    <t>豚カット肉</t>
    <rPh sb="0" eb="1">
      <t>ブタ</t>
    </rPh>
    <rPh sb="4" eb="5">
      <t>ニク</t>
    </rPh>
    <phoneticPr fontId="7"/>
  </si>
  <si>
    <t>豚フローズン</t>
    <phoneticPr fontId="7"/>
  </si>
  <si>
    <t>輸入豚肉</t>
    <rPh sb="0" eb="2">
      <t>ユニュウ</t>
    </rPh>
    <rPh sb="2" eb="4">
      <t>ブタニク</t>
    </rPh>
    <phoneticPr fontId="7"/>
  </si>
  <si>
    <t>豚肉計</t>
    <rPh sb="0" eb="1">
      <t>ブタ</t>
    </rPh>
    <rPh sb="2" eb="3">
      <t>ケイ</t>
    </rPh>
    <phoneticPr fontId="7"/>
  </si>
  <si>
    <t>計</t>
    <rPh sb="0" eb="1">
      <t>ケイ</t>
    </rPh>
    <phoneticPr fontId="7"/>
  </si>
  <si>
    <t>「４」</t>
    <phoneticPr fontId="7"/>
  </si>
  <si>
    <t>「３」</t>
    <phoneticPr fontId="7"/>
  </si>
  <si>
    <t>｢２｣</t>
  </si>
  <si>
    <t>｢Ⅰ｣</t>
  </si>
  <si>
    <t>｢Ⅰ｣</t>
    <phoneticPr fontId="7"/>
  </si>
  <si>
    <t/>
  </si>
  <si>
    <t>( 注 )</t>
    <rPh sb="2" eb="3">
      <t>チュウ</t>
    </rPh>
    <phoneticPr fontId="7"/>
  </si>
  <si>
    <t>平成１８年の乳牛チルド「２」については、乳牛チルド「３」を含む。</t>
    <rPh sb="6" eb="8">
      <t>ニュウギュウ</t>
    </rPh>
    <rPh sb="29" eb="30">
      <t>フク</t>
    </rPh>
    <phoneticPr fontId="7"/>
  </si>
  <si>
    <t>(２)</t>
  </si>
  <si>
    <t>首都圏</t>
    <phoneticPr fontId="7"/>
  </si>
  <si>
    <t>( 単位 ： kg )</t>
  </si>
  <si>
    <t>豚フローズン</t>
    <rPh sb="0" eb="1">
      <t>ブタ</t>
    </rPh>
    <phoneticPr fontId="7"/>
  </si>
  <si>
    <r>
      <t>21</t>
    </r>
    <r>
      <rPr>
        <sz val="9"/>
        <color indexed="8"/>
        <rFont val="ＭＳ Ｐ明朝"/>
        <family val="1"/>
        <charset val="128"/>
      </rPr>
      <t>年</t>
    </r>
    <phoneticPr fontId="7"/>
  </si>
  <si>
    <t>月</t>
    <phoneticPr fontId="7"/>
  </si>
  <si>
    <t>( 注 )</t>
  </si>
  <si>
    <t>平成１８年の乳牛チルド「２」については、乳牛チルド「３」を含む。</t>
  </si>
  <si>
    <t>(３)</t>
  </si>
  <si>
    <t>近畿圏</t>
    <phoneticPr fontId="7"/>
  </si>
  <si>
    <r>
      <t>21</t>
    </r>
    <r>
      <rPr>
        <sz val="9"/>
        <color indexed="8"/>
        <rFont val="ＭＳ Ｐ明朝"/>
        <family val="1"/>
        <charset val="128"/>
      </rPr>
      <t>年</t>
    </r>
  </si>
  <si>
    <t>月</t>
    <phoneticPr fontId="7"/>
  </si>
  <si>
    <t>(４)</t>
  </si>
  <si>
    <t>中京圏</t>
    <phoneticPr fontId="7"/>
  </si>
  <si>
    <r>
      <t>21</t>
    </r>
    <r>
      <rPr>
        <sz val="9"/>
        <color indexed="8"/>
        <rFont val="ＭＳ Ｐ明朝"/>
        <family val="1"/>
        <charset val="128"/>
      </rPr>
      <t>年</t>
    </r>
    <phoneticPr fontId="7"/>
  </si>
  <si>
    <t>(５)</t>
  </si>
  <si>
    <t>九州地域</t>
    <phoneticPr fontId="7"/>
  </si>
  <si>
    <t>Ⅱ-２　取　引　価　格　情　報　（近畿圏）　</t>
    <phoneticPr fontId="3"/>
  </si>
  <si>
    <t>(1)和牛チルド「4」の品目別価格</t>
  </si>
  <si>
    <t>品 目</t>
  </si>
  <si>
    <t>か　た　ロ　ー　ス</t>
  </si>
  <si>
    <t>ヒ　　　　　　　　レ</t>
  </si>
  <si>
    <t>年　・　月</t>
  </si>
  <si>
    <t>－</t>
  </si>
  <si>
    <t>まえセット及びももセットはすねなしである。</t>
    <phoneticPr fontId="3"/>
  </si>
  <si>
    <t>す　　　　　　ね</t>
  </si>
  <si>
    <t>も　 も 　セ　 ッ 　ト</t>
  </si>
  <si>
    <t>(2)和牛チルド「3」の品目別価格</t>
  </si>
  <si>
    <t>※　　か　た　ロ　ー  ス</t>
  </si>
  <si>
    <t>※　　か　　　　　　　た</t>
  </si>
  <si>
    <t>※　　か　 た　 ば　 ら</t>
  </si>
  <si>
    <t>※　　ヒ　　　　　　　レ</t>
  </si>
  <si>
    <t>年　月　週</t>
  </si>
  <si>
    <t>安 値</t>
  </si>
  <si>
    <t>加 重</t>
  </si>
  <si>
    <t>平 均</t>
  </si>
  <si>
    <t>注 1．</t>
    <phoneticPr fontId="3"/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</si>
  <si>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3"/>
  </si>
  <si>
    <t>2．</t>
    <phoneticPr fontId="3"/>
  </si>
  <si>
    <t>まえセット及びももセットはすねなしである。</t>
    <phoneticPr fontId="3"/>
  </si>
  <si>
    <t>価格は消費税込みである。</t>
    <phoneticPr fontId="3"/>
  </si>
  <si>
    <t>※　　ロ イ ン セ ッ ト</t>
  </si>
  <si>
    <t>※　　と　 も　 ば　 ら</t>
  </si>
  <si>
    <t>※　　う　 ち　 も　 も</t>
  </si>
  <si>
    <t>※　　し　 ん　 た　 ま</t>
  </si>
  <si>
    <t>※　　ら　 ん　 い　 ち</t>
  </si>
  <si>
    <t>※　　そ　 と　 も　 も</t>
  </si>
  <si>
    <t>※　　す　　　　　　　ね</t>
  </si>
  <si>
    <t>※　　も　も　セ　ッ　ト</t>
  </si>
  <si>
    <t>※　　セ　　　ッ　　　ト</t>
  </si>
  <si>
    <t>ま　え　セ　ッ　ト</t>
  </si>
  <si>
    <t>リ　ブ　ロ　ー　ス</t>
  </si>
  <si>
    <t>サ　ー　ロ　イ　ン</t>
  </si>
  <si>
    <t>(3)乳牛チルド「2」の品目別価格</t>
    <phoneticPr fontId="7"/>
  </si>
  <si>
    <t>※　　三　 角　 ば　 ら</t>
  </si>
  <si>
    <t>※　　ブ リ ス ケ ッ ト</t>
  </si>
  <si>
    <t>(4)交雑牛チルド「3」の品目別価格</t>
    <phoneticPr fontId="7"/>
  </si>
  <si>
    <t>ロ イ ン セ ッ ト</t>
  </si>
  <si>
    <t>等 級</t>
  </si>
  <si>
    <t>畜 種</t>
  </si>
  <si>
    <t>乳　　　　　　　　　牛</t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</si>
  <si>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3"/>
  </si>
  <si>
    <t xml:space="preserve"> US・C  NO,112A リブアイロール</t>
  </si>
  <si>
    <t xml:space="preserve"> US・C　ショートリブボンレス</t>
  </si>
  <si>
    <t xml:space="preserve"> US・C　ストリップロイン</t>
  </si>
  <si>
    <t xml:space="preserve"> US・C　NO,189A フルテンダー</t>
  </si>
  <si>
    <t xml:space="preserve"> US・F　ショートリブ　ボンレス</t>
  </si>
  <si>
    <t xml:space="preserve"> リップオン</t>
  </si>
  <si>
    <t xml:space="preserve"> （ステーキレデイ）</t>
  </si>
  <si>
    <t xml:space="preserve"> ロイン</t>
  </si>
  <si>
    <t>年　月　旬</t>
  </si>
  <si>
    <t xml:space="preserve"> US・F　チャックリブ</t>
  </si>
  <si>
    <t xml:space="preserve"> AU・C　チャックロール</t>
  </si>
  <si>
    <t xml:space="preserve"> AU・C　チャックテンダー</t>
  </si>
  <si>
    <t xml:space="preserve"> AU・C　クロッド</t>
  </si>
  <si>
    <t xml:space="preserve"> AU・C　ポイントエンドブリスケット</t>
  </si>
  <si>
    <t>AU・Cは、平成19年12月17日公表分より、「グラスフェッド」から「グレインフェッド・ミドル」に変更したため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3"/>
  </si>
  <si>
    <t>年計は１２月分のみである。</t>
    <rPh sb="0" eb="1">
      <t>ネン</t>
    </rPh>
    <rPh sb="1" eb="2">
      <t>ケイ</t>
    </rPh>
    <rPh sb="5" eb="6">
      <t>ガツ</t>
    </rPh>
    <rPh sb="6" eb="7">
      <t>ブン</t>
    </rPh>
    <phoneticPr fontId="3"/>
  </si>
  <si>
    <t>(6)輸入牛肉の品目別価格　(つづき)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</si>
  <si>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　（単位：円／㎏・㎏）</t>
  </si>
  <si>
    <t xml:space="preserve"> AU・C　ナーベルエンドブリスケット </t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</si>
  <si>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</si>
  <si>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</si>
  <si>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</si>
  <si>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</si>
  <si>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</si>
  <si>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</si>
  <si>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 xml:space="preserve"> AU・C　アウトサイド</t>
  </si>
  <si>
    <t>(1)豚カット肉「Ⅰ」の品目別価格</t>
  </si>
  <si>
    <t>品 目</t>
    <phoneticPr fontId="3"/>
  </si>
  <si>
    <t>か    た　　ロ　　ー　　ス</t>
    <phoneticPr fontId="3"/>
  </si>
  <si>
    <t>う　　　　　　　　　で</t>
    <phoneticPr fontId="3"/>
  </si>
  <si>
    <t>年　月　日</t>
    <rPh sb="4" eb="5">
      <t>ヒ</t>
    </rPh>
    <phoneticPr fontId="3"/>
  </si>
  <si>
    <t>安  値</t>
    <phoneticPr fontId="3"/>
  </si>
  <si>
    <t>高　値</t>
    <phoneticPr fontId="3"/>
  </si>
  <si>
    <t>加重平均</t>
    <phoneticPr fontId="3"/>
  </si>
  <si>
    <t>22年</t>
    <rPh sb="2" eb="3">
      <t>ネン</t>
    </rPh>
    <phoneticPr fontId="3"/>
  </si>
  <si>
    <t>豚カット肉「Ⅰ」は、速報として公表したものである。</t>
    <phoneticPr fontId="3"/>
  </si>
  <si>
    <t>　ヒ　　　　　　　　　　レ</t>
  </si>
  <si>
    <t>年　月　日</t>
  </si>
  <si>
    <t>(2)豚フローズン「Ⅰ」の品目別価格</t>
  </si>
  <si>
    <t>も　　    　　　    も</t>
  </si>
  <si>
    <t>豚フローズン「Ⅰ」は、速報としては公表していない。</t>
    <phoneticPr fontId="3"/>
  </si>
  <si>
    <t>(3)輸入豚肉の品目別価格</t>
  </si>
  <si>
    <t>　US・C 　ボンレスバット</t>
  </si>
  <si>
    <t>　US・C　ロイン</t>
  </si>
  <si>
    <t>　US・C　ベリー</t>
  </si>
  <si>
    <t>　US・C　テンダーロイン</t>
  </si>
  <si>
    <t>　US・F ベリー</t>
  </si>
  <si>
    <t>　CAN・C　バックス</t>
  </si>
  <si>
    <t>　CAN・C　ベリー</t>
  </si>
  <si>
    <t>　CAN・C　テンダーロイン</t>
  </si>
  <si>
    <t>　CAN・F　バックス</t>
  </si>
  <si>
    <t>　CAN・F　ベリー</t>
  </si>
  <si>
    <t>平成15年３月上旬分より、速報として公表を開始した。</t>
    <phoneticPr fontId="3"/>
  </si>
  <si>
    <t>　CAN・F　テンダーロイン</t>
  </si>
  <si>
    <t>　DEN・F　カラー</t>
  </si>
  <si>
    <t>　DEN・F　ベリー</t>
  </si>
  <si>
    <t>　DEN・F　テンダーロイン</t>
  </si>
  <si>
    <t>Ⅱ－３　取　引　価　格　情　報　（中京圏）</t>
    <phoneticPr fontId="3"/>
  </si>
  <si>
    <t>(1)和牛チルド「3」の品目別価格</t>
    <phoneticPr fontId="3"/>
  </si>
  <si>
    <t>※　　　か　た　ロ　ー  　ス</t>
  </si>
  <si>
    <t>※　　か　　　　　　　　　た</t>
  </si>
  <si>
    <t>※　　か　　た　　ば　　  ら</t>
  </si>
  <si>
    <t>高  値</t>
  </si>
  <si>
    <t>加　重</t>
  </si>
  <si>
    <t>和牛チルド「3」は、※印の部位については、平成１４年４月より速報として公表している。</t>
    <phoneticPr fontId="3"/>
  </si>
  <si>
    <t>(1)和牛チルド「3」の品目別価格　（つづき）</t>
    <phoneticPr fontId="3"/>
  </si>
  <si>
    <t>※　  と    も    ば    ら</t>
  </si>
  <si>
    <t>※　　も　　も　　セ　ッ　ト</t>
  </si>
  <si>
    <t>※　　セ　　　ッ　　　　ト</t>
  </si>
  <si>
    <t>(1)和牛チルド「3」の品目別価格　（つづき）</t>
  </si>
  <si>
    <t>(2)乳牛チルド「2」の品目別価格</t>
  </si>
  <si>
    <t>注 1．</t>
  </si>
  <si>
    <t>乳牛チルド「2」は、速報としては公表していない。</t>
  </si>
  <si>
    <t>価格は消費税込みである。</t>
  </si>
  <si>
    <t>(2)乳牛チルド「2」の品目別価格　（つづき）</t>
  </si>
  <si>
    <t>セ　　ッ　　ト</t>
  </si>
  <si>
    <t>(3)交雑牛チルド「3」の品目別価格</t>
  </si>
  <si>
    <t>交雑牛チルド「3」は、速報としては公表していない。</t>
  </si>
  <si>
    <t>(3)交雑牛チルド「3」の品目別価格　（つづき）</t>
  </si>
  <si>
    <t>(4)等級・畜種別チルド「フルセット」価格の対比</t>
  </si>
  <si>
    <t>交雑牛の平成１８年３月分は、２週分を集計したものである。</t>
  </si>
  <si>
    <t>(5)輸入牛肉の品目別価格　(オーストラリア産：グレインフェッド・ミドル)</t>
    <phoneticPr fontId="3"/>
  </si>
  <si>
    <t>US・C　NO,112A リブアイロール</t>
  </si>
  <si>
    <t>US・C　ショートリブ  ボンレス</t>
  </si>
  <si>
    <t>US・C 　チャックリブ</t>
  </si>
  <si>
    <t>（ステーキレデイ）</t>
  </si>
  <si>
    <t>旬</t>
    <phoneticPr fontId="3"/>
  </si>
  <si>
    <t>US・C　NO,189A フルテンダー</t>
  </si>
  <si>
    <t>US・F　NO,112A リブアイロール</t>
  </si>
  <si>
    <t>AU・C 　チャックロール</t>
  </si>
  <si>
    <t>AU・C　チャックテンダー</t>
  </si>
  <si>
    <t>US：アメリカ  AU：オーストラリア　Ｆ：フローズン　Ｃ：チルド</t>
  </si>
  <si>
    <t>4．</t>
  </si>
  <si>
    <t>AU・Cは、平成20年12月16日公表分より、「グラスフェッド」から「グレインフェッド・ミドル」に変更したため、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3"/>
  </si>
  <si>
    <t>2．</t>
  </si>
  <si>
    <t>取引価格情報は、速報として公表したものである。</t>
  </si>
  <si>
    <t>平成２０年の年計は１２月分のみである。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3"/>
  </si>
  <si>
    <t>(5)輸入牛肉の品目別価格　(つづき)</t>
    <phoneticPr fontId="3"/>
  </si>
  <si>
    <t xml:space="preserve"> AU・C   ポイントエンドブリスケット</t>
  </si>
  <si>
    <t xml:space="preserve"> AU・C</t>
  </si>
  <si>
    <t>ナ-ベルエンドブリスケット</t>
  </si>
  <si>
    <t>AU・C   キュ－ブロ－ル</t>
  </si>
  <si>
    <t>AU・C 　ストリップロイン</t>
  </si>
  <si>
    <t>旬</t>
  </si>
  <si>
    <t>　AU・C 　テンダ－ロイン</t>
  </si>
  <si>
    <t>AU・C　D-ランプ</t>
  </si>
  <si>
    <t>(6)輸入牛肉の品目別価格　（つづき）　(オーストラリア産：グラスフェッド)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8" eb="29">
      <t>サン</t>
    </rPh>
    <phoneticPr fontId="3"/>
  </si>
  <si>
    <t>AU・C 　クロッド</t>
  </si>
  <si>
    <t>AU・C　ポイントエンドブリスケット</t>
  </si>
  <si>
    <t xml:space="preserve"> ストリップロイン</t>
  </si>
  <si>
    <t>20年</t>
    <rPh sb="2" eb="3">
      <t>ネン</t>
    </rPh>
    <phoneticPr fontId="3"/>
  </si>
  <si>
    <t>月</t>
    <rPh sb="0" eb="1">
      <t>ツキ</t>
    </rPh>
    <phoneticPr fontId="3"/>
  </si>
  <si>
    <t>AU・C   テンダーロイン</t>
  </si>
  <si>
    <t>AU・C 　トップサイド</t>
  </si>
  <si>
    <t>　AU・C 　シックフランク</t>
  </si>
  <si>
    <t>AU・C　シルバーサイド</t>
  </si>
  <si>
    <t>AU・Cは、平成２０年１２月１日分で公表を終了した。</t>
    <rPh sb="6" eb="8">
      <t>ヘイセイ</t>
    </rPh>
    <rPh sb="15" eb="16">
      <t>ニチ</t>
    </rPh>
    <rPh sb="16" eb="17">
      <t>ブン</t>
    </rPh>
    <rPh sb="18" eb="20">
      <t>コウヒョウ</t>
    </rPh>
    <rPh sb="21" eb="23">
      <t>シュウリョウ</t>
    </rPh>
    <phoneticPr fontId="3"/>
  </si>
  <si>
    <t>平成２０年の年計は、平成２０年１月から１１月分までを集計したものである。</t>
    <rPh sb="0" eb="2">
      <t>ヘイセイ</t>
    </rPh>
    <rPh sb="4" eb="5">
      <t>ネン</t>
    </rPh>
    <rPh sb="6" eb="7">
      <t>ネン</t>
    </rPh>
    <rPh sb="7" eb="8">
      <t>ケイ</t>
    </rPh>
    <rPh sb="10" eb="12">
      <t>ヘイセイ</t>
    </rPh>
    <rPh sb="14" eb="15">
      <t>ネン</t>
    </rPh>
    <rPh sb="16" eb="17">
      <t>ガツ</t>
    </rPh>
    <rPh sb="21" eb="22">
      <t>ガツ</t>
    </rPh>
    <rPh sb="22" eb="23">
      <t>ブン</t>
    </rPh>
    <rPh sb="26" eb="28">
      <t>シュウケイ</t>
    </rPh>
    <phoneticPr fontId="3"/>
  </si>
  <si>
    <t>ば                  ら</t>
    <phoneticPr fontId="3"/>
  </si>
  <si>
    <t>取引重量</t>
    <phoneticPr fontId="3"/>
  </si>
  <si>
    <t>安  　値</t>
    <phoneticPr fontId="3"/>
  </si>
  <si>
    <t>22年</t>
    <rPh sb="2" eb="3">
      <t>ネン</t>
    </rPh>
    <phoneticPr fontId="3"/>
  </si>
  <si>
    <t>注1．</t>
    <phoneticPr fontId="3"/>
  </si>
  <si>
    <t>ヒ　　　　　　　　　　レ</t>
  </si>
  <si>
    <t>（2）豚フローズン「Ⅰ」の品目別価格</t>
  </si>
  <si>
    <t>年月・旬</t>
  </si>
  <si>
    <t xml:space="preserve"> も　　　　　　　　　も</t>
  </si>
  <si>
    <t>セ　　　　ッ　　　　　　ト</t>
  </si>
  <si>
    <t>注1．</t>
  </si>
  <si>
    <t>豚フローズン「Ⅰ」は、速報としては公表していない。</t>
  </si>
  <si>
    <t>(3)輸入豚肉の品目別価格</t>
    <phoneticPr fontId="3"/>
  </si>
  <si>
    <t xml:space="preserve"> CAN・C　バックス</t>
  </si>
  <si>
    <t>CAN・C　ベリー</t>
  </si>
  <si>
    <t xml:space="preserve"> CAN・F　バックス</t>
  </si>
  <si>
    <t>DEN・F　カラー</t>
  </si>
  <si>
    <t xml:space="preserve"> DEN・F　ベリー</t>
  </si>
  <si>
    <t xml:space="preserve"> DEN・F　テンダーロイン</t>
  </si>
  <si>
    <t>注1．</t>
    <rPh sb="0" eb="1">
      <t>チュウ</t>
    </rPh>
    <phoneticPr fontId="3"/>
  </si>
  <si>
    <t>平成１７年３月上旬分より、速報として公表を開始した。</t>
    <phoneticPr fontId="3"/>
  </si>
  <si>
    <t>3．</t>
    <phoneticPr fontId="3"/>
  </si>
  <si>
    <t>Ⅱ－４　取　引　価　格　情　報　（九州地域）</t>
    <rPh sb="17" eb="19">
      <t>キュウシュウ</t>
    </rPh>
    <rPh sb="19" eb="21">
      <t>チイキ</t>
    </rPh>
    <phoneticPr fontId="3"/>
  </si>
  <si>
    <t>１　牛　部　分　肉</t>
  </si>
  <si>
    <t>※印の部位の数値は、平成２０年１２月１６日より速報として公表を開始した。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</si>
  <si>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(2)乳牛チルド「2」の品目別価格</t>
    <rPh sb="3" eb="5">
      <t>ニュウギュウ</t>
    </rPh>
    <phoneticPr fontId="3"/>
  </si>
  <si>
    <t>注 1．</t>
    <phoneticPr fontId="3"/>
  </si>
  <si>
    <t>※印の部位の数値は、平成２０年１２月２２日より速報として公表を開始した。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</si>
  <si>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価格は消費税込みである。</t>
    <phoneticPr fontId="3"/>
  </si>
  <si>
    <t>(2)乳牛チルド「2」の品目別価格　（つづき）</t>
    <rPh sb="3" eb="4">
      <t>ニュウ</t>
    </rPh>
    <rPh sb="4" eb="5">
      <t>ギュウ</t>
    </rPh>
    <phoneticPr fontId="3"/>
  </si>
  <si>
    <t>(3)交雑牛チルド「3」の品目別価格</t>
    <rPh sb="3" eb="5">
      <t>コウザツ</t>
    </rPh>
    <rPh sb="5" eb="6">
      <t>ギュウ</t>
    </rPh>
    <phoneticPr fontId="3"/>
  </si>
  <si>
    <t>※印の部位の数値は、平成２１年４月２４日より速報として公表を開始した。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</si>
  <si>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(4)等級・畜種別チルド「フルセット」価格の対比</t>
    <phoneticPr fontId="3"/>
  </si>
  <si>
    <t>21年</t>
    <phoneticPr fontId="3"/>
  </si>
  <si>
    <t>月</t>
    <phoneticPr fontId="3"/>
  </si>
  <si>
    <t>平成２０年の年計は１２月一ヶ月分である。</t>
    <rPh sb="0" eb="2">
      <t>ヘイセイ</t>
    </rPh>
    <rPh sb="4" eb="5">
      <t>ネン</t>
    </rPh>
    <rPh sb="6" eb="7">
      <t>ネン</t>
    </rPh>
    <rPh sb="7" eb="8">
      <t>ケイ</t>
    </rPh>
    <rPh sb="11" eb="12">
      <t>ツキ</t>
    </rPh>
    <rPh sb="12" eb="15">
      <t>イッカゲツ</t>
    </rPh>
    <rPh sb="15" eb="16">
      <t>ブン</t>
    </rPh>
    <phoneticPr fontId="3"/>
  </si>
  <si>
    <t>平成</t>
    <phoneticPr fontId="3"/>
  </si>
  <si>
    <t>22年</t>
    <rPh sb="2" eb="3">
      <t>ネン</t>
    </rPh>
    <phoneticPr fontId="3"/>
  </si>
  <si>
    <t>豚カット肉「Ⅰ」は、平成２０年１２月１６日より速報として公表を開始した。</t>
    <rPh sb="10" eb="12">
      <t>ヘイセイ</t>
    </rPh>
    <rPh sb="14" eb="15">
      <t>ネン</t>
    </rPh>
    <rPh sb="17" eb="18">
      <t>ガツ</t>
    </rPh>
    <rPh sb="20" eb="21">
      <t>ニチ</t>
    </rPh>
    <rPh sb="31" eb="33">
      <t>カイシ</t>
    </rPh>
    <phoneticPr fontId="3"/>
  </si>
  <si>
    <t>平成２２年１０月</t>
    <phoneticPr fontId="10"/>
  </si>
  <si>
    <t>ＯＣＴ.２０１０</t>
    <phoneticPr fontId="10"/>
  </si>
  <si>
    <t>（単位：t ）</t>
    <phoneticPr fontId="3"/>
  </si>
  <si>
    <t>区分</t>
  </si>
  <si>
    <t>総  流　通　量</t>
    <phoneticPr fontId="3"/>
  </si>
  <si>
    <t>国産牛部分肉</t>
    <phoneticPr fontId="3"/>
  </si>
  <si>
    <t>国産豚部分肉</t>
    <phoneticPr fontId="3"/>
  </si>
  <si>
    <t>輸入牛肉</t>
    <rPh sb="0" eb="2">
      <t>ユニュウ</t>
    </rPh>
    <rPh sb="2" eb="4">
      <t>ギュウニク</t>
    </rPh>
    <phoneticPr fontId="3"/>
  </si>
  <si>
    <t>輸入豚肉</t>
    <rPh sb="0" eb="2">
      <t>ユニュウ</t>
    </rPh>
    <rPh sb="2" eb="4">
      <t>ブタニク</t>
    </rPh>
    <phoneticPr fontId="3"/>
  </si>
  <si>
    <t>　そ　　の　　他</t>
  </si>
  <si>
    <t>年月</t>
  </si>
  <si>
    <t>流　通　量</t>
  </si>
  <si>
    <t>１日当</t>
  </si>
  <si>
    <t>平成</t>
    <rPh sb="0" eb="2">
      <t>ヘイセイ</t>
    </rPh>
    <phoneticPr fontId="3"/>
  </si>
  <si>
    <t>21年</t>
    <rPh sb="2" eb="3">
      <t>ネン</t>
    </rPh>
    <phoneticPr fontId="3"/>
  </si>
  <si>
    <t>22年</t>
    <rPh sb="2" eb="3">
      <t>ネン</t>
    </rPh>
    <phoneticPr fontId="3"/>
  </si>
  <si>
    <t>注１．</t>
    <phoneticPr fontId="3"/>
  </si>
  <si>
    <t>川崎及び大阪センター内での取扱量の合計である。</t>
    <rPh sb="0" eb="2">
      <t>カワサキ</t>
    </rPh>
    <rPh sb="2" eb="3">
      <t>オヨ</t>
    </rPh>
    <rPh sb="4" eb="6">
      <t>オオサカ</t>
    </rPh>
    <rPh sb="10" eb="11">
      <t>ナイ</t>
    </rPh>
    <rPh sb="13" eb="15">
      <t>トリアツカイ</t>
    </rPh>
    <rPh sb="15" eb="16">
      <t>リョウ</t>
    </rPh>
    <rPh sb="17" eb="19">
      <t>ゴウケイ</t>
    </rPh>
    <phoneticPr fontId="3"/>
  </si>
  <si>
    <t>その他は内臓、食鳥、加工品等。</t>
    <phoneticPr fontId="3"/>
  </si>
  <si>
    <t>　　　　　　  　</t>
    <phoneticPr fontId="3"/>
  </si>
  <si>
    <t>１日当たりの数量は、流通量÷稼働日数である。</t>
    <rPh sb="17" eb="18">
      <t>スウ</t>
    </rPh>
    <phoneticPr fontId="3"/>
  </si>
  <si>
    <t>業　務　月　報</t>
    <phoneticPr fontId="7"/>
  </si>
  <si>
    <t>平成２２年10月３1日　発行</t>
    <phoneticPr fontId="7"/>
  </si>
  <si>
    <t>財団法人　日本食肉流通センター</t>
  </si>
  <si>
    <t>　川　　崎</t>
  </si>
  <si>
    <t>　〒210-0869　神奈川県川崎市川崎区東扇島24</t>
  </si>
  <si>
    <t>ＴＥＬ　044-266-1172</t>
  </si>
  <si>
    <t>ＦＡＸ　044-299-3216</t>
  </si>
  <si>
    <t>　大　　阪</t>
  </si>
  <si>
    <t>　〒559-0032　大阪府大阪市住之江区南港南5-2-100</t>
  </si>
  <si>
    <t>ＴＥＬ　06-6614-0001</t>
  </si>
  <si>
    <t>ＦＡＸ　06-6614-0003</t>
  </si>
  <si>
    <t>21年</t>
    <rPh sb="2" eb="3">
      <t>ネン</t>
    </rPh>
    <phoneticPr fontId="7"/>
  </si>
  <si>
    <t>す　　ね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</si>
</sst>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m&quot;月&quot;d&quot;日&quot;;@"/>
    <numFmt numFmtId="177" formatCode="m/d;@"/>
    <numFmt numFmtId="178" formatCode="#,##0;[Red]\-#,##0;&quot;－&quot;;@"/>
    <numFmt numFmtId="179" formatCode="#,##0_ "/>
    <numFmt numFmtId="180" formatCode="#,##0;[Red]\-#,##0;&quot;-&quot;;@"/>
    <numFmt numFmtId="181" formatCode="\ #,??0\ ;[Red]\-#,##0\ ;\ \-\-\-\-\ ;\ @\ "/>
    <numFmt numFmtId="182" formatCode="#,###&quot;月&quot;"/>
    <numFmt numFmtId="183" formatCode="&quot;旬&quot;\ \ \ #,###&quot;月&quot;"/>
    <numFmt numFmtId="184" formatCode="#,##0.0_ "/>
    <numFmt numFmtId="185" formatCode="#,##0.0"/>
  </numFmts>
  <fonts count="4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36"/>
      <name val="HGP創英角ｺﾞｼｯｸUB"/>
      <family val="3"/>
      <charset val="128"/>
    </font>
    <font>
      <sz val="6"/>
      <name val="ＭＳ ゴシック"/>
      <family val="3"/>
      <charset val="128"/>
    </font>
    <font>
      <sz val="36"/>
      <name val="ＭＳ ゴシック"/>
      <family val="3"/>
      <charset val="128"/>
    </font>
    <font>
      <sz val="36"/>
      <name val="HGP創英角ｺﾞｼｯｸUB"/>
      <family val="3"/>
      <charset val="128"/>
    </font>
    <font>
      <sz val="14"/>
      <name val="ＭＳ ゴシック"/>
      <family val="3"/>
      <charset val="128"/>
    </font>
    <font>
      <b/>
      <sz val="18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24"/>
      <name val="HG丸ｺﾞｼｯｸM-PRO"/>
      <family val="3"/>
      <charset val="128"/>
    </font>
    <font>
      <sz val="12"/>
      <name val="ＭＳ ゴシック"/>
      <family val="3"/>
      <charset val="128"/>
    </font>
    <font>
      <b/>
      <sz val="12"/>
      <name val="HG丸ｺﾞｼｯｸM-PRO"/>
      <family val="3"/>
      <charset val="128"/>
    </font>
    <font>
      <sz val="9"/>
      <name val="ＭＳ 明朝"/>
      <family val="1"/>
      <charset val="128"/>
    </font>
    <font>
      <u/>
      <sz val="10"/>
      <color indexed="36"/>
      <name val="ＭＳ 明朝"/>
      <family val="1"/>
      <charset val="128"/>
    </font>
    <font>
      <sz val="18"/>
      <name val="ＭＳ Ｐゴシック"/>
      <family val="3"/>
      <charset val="128"/>
    </font>
    <font>
      <sz val="14"/>
      <name val="HG明朝E"/>
      <family val="1"/>
      <charset val="128"/>
    </font>
    <font>
      <sz val="11"/>
      <name val="ＭＳ ゴシック"/>
      <family val="3"/>
      <charset val="128"/>
    </font>
    <font>
      <sz val="9"/>
      <name val="Century"/>
      <family val="1"/>
    </font>
    <font>
      <sz val="8"/>
      <name val="Century"/>
      <family val="1"/>
    </font>
    <font>
      <sz val="9"/>
      <color indexed="8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Century"/>
      <family val="1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9"/>
      <color theme="1"/>
      <name val="HG明朝E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HG明朝E"/>
      <family val="1"/>
      <charset val="128"/>
    </font>
    <font>
      <sz val="9"/>
      <color theme="1"/>
      <name val="Century"/>
      <family val="1"/>
    </font>
    <font>
      <sz val="8"/>
      <color theme="1"/>
      <name val="Century"/>
      <family val="1"/>
    </font>
    <font>
      <sz val="9"/>
      <color theme="1"/>
      <name val="ＭＳ ゴシック"/>
      <family val="3"/>
      <charset val="128"/>
    </font>
    <font>
      <sz val="9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Century"/>
      <family val="1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dashed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9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7" fillId="0" borderId="0">
      <alignment vertical="center"/>
    </xf>
    <xf numFmtId="0" fontId="1" fillId="0" borderId="0"/>
    <xf numFmtId="0" fontId="29" fillId="0" borderId="0">
      <alignment vertical="center"/>
    </xf>
    <xf numFmtId="0" fontId="1" fillId="0" borderId="0"/>
    <xf numFmtId="0" fontId="1" fillId="0" borderId="0">
      <alignment vertical="center"/>
    </xf>
    <xf numFmtId="0" fontId="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</cellStyleXfs>
  <cellXfs count="647">
    <xf numFmtId="0" fontId="0" fillId="0" borderId="0" xfId="0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1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6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7" xfId="1" applyFont="1" applyBorder="1"/>
    <xf numFmtId="38" fontId="4" fillId="0" borderId="3" xfId="1" applyFont="1" applyBorder="1" applyAlignment="1">
      <alignment horizontal="center"/>
    </xf>
    <xf numFmtId="38" fontId="4" fillId="0" borderId="9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4" xfId="1" applyFont="1" applyBorder="1"/>
    <xf numFmtId="38" fontId="4" fillId="0" borderId="6" xfId="1" applyFont="1" applyBorder="1" applyAlignment="1">
      <alignment horizontal="center"/>
    </xf>
    <xf numFmtId="38" fontId="4" fillId="0" borderId="6" xfId="1" applyFont="1" applyBorder="1"/>
    <xf numFmtId="38" fontId="4" fillId="0" borderId="17" xfId="1" applyFont="1" applyBorder="1"/>
    <xf numFmtId="38" fontId="5" fillId="0" borderId="0" xfId="1" applyFont="1" applyAlignment="1">
      <alignment vertical="center"/>
    </xf>
    <xf numFmtId="38" fontId="4" fillId="0" borderId="0" xfId="1" quotePrefix="1" applyFont="1" applyAlignment="1">
      <alignment horizontal="right" vertical="center"/>
    </xf>
    <xf numFmtId="38" fontId="4" fillId="0" borderId="0" xfId="1" applyFont="1" applyBorder="1"/>
    <xf numFmtId="38" fontId="4" fillId="0" borderId="1" xfId="1" applyFont="1" applyBorder="1"/>
    <xf numFmtId="38" fontId="4" fillId="0" borderId="7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7" xfId="1" applyFont="1" applyBorder="1" applyAlignment="1">
      <alignment horizontal="center"/>
    </xf>
    <xf numFmtId="38" fontId="4" fillId="0" borderId="2" xfId="1" applyFont="1" applyBorder="1" applyAlignment="1">
      <alignment horizontal="center"/>
    </xf>
    <xf numFmtId="38" fontId="4" fillId="0" borderId="1" xfId="1" applyFont="1" applyBorder="1" applyAlignment="1">
      <alignment horizontal="center"/>
    </xf>
    <xf numFmtId="38" fontId="4" fillId="0" borderId="9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8" xfId="1" applyFont="1" applyBorder="1"/>
    <xf numFmtId="38" fontId="4" fillId="0" borderId="10" xfId="1" applyFont="1" applyBorder="1"/>
    <xf numFmtId="38" fontId="4" fillId="0" borderId="5" xfId="1" applyFont="1" applyBorder="1"/>
    <xf numFmtId="38" fontId="4" fillId="0" borderId="2" xfId="1" applyFont="1" applyBorder="1"/>
    <xf numFmtId="38" fontId="4" fillId="0" borderId="0" xfId="1" applyFont="1" applyBorder="1" applyAlignment="1">
      <alignment horizontal="right"/>
    </xf>
    <xf numFmtId="38" fontId="4" fillId="0" borderId="17" xfId="1" applyFont="1" applyBorder="1" applyAlignment="1">
      <alignment horizontal="right"/>
    </xf>
    <xf numFmtId="38" fontId="4" fillId="0" borderId="6" xfId="1" applyFont="1" applyBorder="1" applyAlignment="1">
      <alignment horizontal="right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3" xfId="1" applyFont="1" applyBorder="1"/>
    <xf numFmtId="0" fontId="4" fillId="0" borderId="0" xfId="16" applyFont="1" applyAlignment="1">
      <alignment horizontal="right" vertical="center"/>
    </xf>
    <xf numFmtId="0" fontId="4" fillId="0" borderId="0" xfId="12" applyFont="1" applyAlignment="1">
      <alignment vertical="center"/>
    </xf>
    <xf numFmtId="0" fontId="4" fillId="0" borderId="0" xfId="16" quotePrefix="1" applyFont="1" applyAlignment="1">
      <alignment horizontal="right" vertical="center"/>
    </xf>
    <xf numFmtId="38" fontId="4" fillId="0" borderId="7" xfId="1" applyFont="1" applyBorder="1" applyAlignment="1">
      <alignment horizontal="right"/>
    </xf>
    <xf numFmtId="38" fontId="4" fillId="0" borderId="8" xfId="1" applyFont="1" applyBorder="1" applyAlignment="1">
      <alignment horizontal="right"/>
    </xf>
    <xf numFmtId="38" fontId="4" fillId="0" borderId="4" xfId="1" applyFont="1" applyBorder="1" applyAlignment="1">
      <alignment horizontal="right"/>
    </xf>
    <xf numFmtId="38" fontId="4" fillId="0" borderId="5" xfId="1" applyFont="1" applyBorder="1" applyAlignment="1">
      <alignment horizontal="right"/>
    </xf>
    <xf numFmtId="38" fontId="4" fillId="0" borderId="4" xfId="1" applyFont="1" applyBorder="1" applyAlignment="1">
      <alignment horizontal="left" vertical="center"/>
    </xf>
    <xf numFmtId="38" fontId="4" fillId="0" borderId="17" xfId="1" applyFont="1" applyBorder="1" applyAlignment="1">
      <alignment horizontal="right" vertical="center"/>
    </xf>
    <xf numFmtId="38" fontId="4" fillId="0" borderId="0" xfId="1" applyFont="1" applyBorder="1" applyAlignment="1"/>
    <xf numFmtId="176" fontId="4" fillId="0" borderId="0" xfId="1" applyNumberFormat="1" applyFont="1" applyBorder="1" applyAlignment="1">
      <alignment vertical="center"/>
    </xf>
    <xf numFmtId="176" fontId="4" fillId="0" borderId="6" xfId="1" applyNumberFormat="1" applyFont="1" applyBorder="1" applyAlignment="1">
      <alignment vertical="center"/>
    </xf>
    <xf numFmtId="38" fontId="4" fillId="0" borderId="21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17" xfId="1" applyFont="1" applyBorder="1" applyAlignment="1">
      <alignment horizontal="left"/>
    </xf>
    <xf numFmtId="38" fontId="4" fillId="0" borderId="11" xfId="1" applyFont="1" applyBorder="1" applyAlignment="1">
      <alignment horizontal="left"/>
    </xf>
    <xf numFmtId="38" fontId="4" fillId="0" borderId="13" xfId="1" applyFont="1" applyBorder="1" applyAlignment="1">
      <alignment horizontal="left"/>
    </xf>
    <xf numFmtId="38" fontId="4" fillId="0" borderId="21" xfId="1" applyFont="1" applyBorder="1" applyAlignment="1">
      <alignment horizontal="left"/>
    </xf>
    <xf numFmtId="38" fontId="4" fillId="0" borderId="18" xfId="1" applyFont="1" applyBorder="1" applyAlignment="1">
      <alignment horizontal="left" vertical="center"/>
    </xf>
    <xf numFmtId="38" fontId="4" fillId="0" borderId="19" xfId="1" applyFont="1" applyBorder="1" applyAlignment="1">
      <alignment horizontal="left" vertical="center"/>
    </xf>
    <xf numFmtId="38" fontId="4" fillId="0" borderId="20" xfId="1" applyFont="1" applyBorder="1" applyAlignment="1">
      <alignment horizontal="left" vertical="center"/>
    </xf>
    <xf numFmtId="38" fontId="4" fillId="0" borderId="1" xfId="1" applyFont="1" applyBorder="1" applyAlignment="1">
      <alignment horizontal="left" vertical="center"/>
    </xf>
    <xf numFmtId="38" fontId="4" fillId="0" borderId="3" xfId="1" applyFont="1" applyBorder="1" applyAlignment="1">
      <alignment horizontal="left" vertical="center"/>
    </xf>
    <xf numFmtId="38" fontId="4" fillId="0" borderId="9" xfId="1" applyFont="1" applyBorder="1" applyAlignment="1">
      <alignment horizontal="left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2" xfId="1" applyFont="1" applyBorder="1"/>
    <xf numFmtId="176" fontId="4" fillId="0" borderId="7" xfId="1" applyNumberFormat="1" applyFont="1" applyBorder="1" applyAlignment="1">
      <alignment vertical="center"/>
    </xf>
    <xf numFmtId="176" fontId="4" fillId="0" borderId="0" xfId="1" applyNumberFormat="1" applyFont="1" applyAlignment="1">
      <alignment vertical="center"/>
    </xf>
    <xf numFmtId="177" fontId="4" fillId="0" borderId="7" xfId="1" applyNumberFormat="1" applyFont="1" applyBorder="1" applyAlignment="1">
      <alignment vertical="center"/>
    </xf>
    <xf numFmtId="177" fontId="4" fillId="0" borderId="0" xfId="1" applyNumberFormat="1" applyFont="1" applyBorder="1" applyAlignment="1">
      <alignment vertical="center"/>
    </xf>
    <xf numFmtId="177" fontId="4" fillId="0" borderId="0" xfId="1" applyNumberFormat="1" applyFont="1" applyAlignment="1">
      <alignment vertical="center"/>
    </xf>
    <xf numFmtId="38" fontId="4" fillId="0" borderId="7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4" xfId="1" applyFont="1" applyBorder="1" applyAlignment="1">
      <alignment horizontal="left"/>
    </xf>
    <xf numFmtId="38" fontId="4" fillId="0" borderId="6" xfId="1" applyFont="1" applyBorder="1" applyAlignment="1">
      <alignment horizontal="left"/>
    </xf>
    <xf numFmtId="38" fontId="4" fillId="0" borderId="10" xfId="1" applyFont="1" applyBorder="1" applyAlignment="1">
      <alignment horizontal="left"/>
    </xf>
    <xf numFmtId="177" fontId="4" fillId="0" borderId="7" xfId="1" applyNumberFormat="1" applyFont="1" applyBorder="1" applyAlignment="1">
      <alignment horizontal="left"/>
    </xf>
    <xf numFmtId="177" fontId="4" fillId="0" borderId="0" xfId="1" applyNumberFormat="1" applyFont="1" applyBorder="1" applyAlignment="1">
      <alignment horizontal="right"/>
    </xf>
    <xf numFmtId="177" fontId="4" fillId="0" borderId="17" xfId="1" applyNumberFormat="1" applyFont="1" applyBorder="1" applyAlignment="1">
      <alignment horizontal="right"/>
    </xf>
    <xf numFmtId="177" fontId="4" fillId="0" borderId="4" xfId="1" applyNumberFormat="1" applyFont="1" applyBorder="1" applyAlignment="1">
      <alignment horizontal="left"/>
    </xf>
    <xf numFmtId="177" fontId="4" fillId="0" borderId="6" xfId="1" applyNumberFormat="1" applyFont="1" applyBorder="1" applyAlignment="1">
      <alignment horizontal="right"/>
    </xf>
    <xf numFmtId="177" fontId="4" fillId="0" borderId="10" xfId="1" applyNumberFormat="1" applyFont="1" applyBorder="1" applyAlignment="1">
      <alignment horizontal="right"/>
    </xf>
    <xf numFmtId="177" fontId="4" fillId="0" borderId="4" xfId="1" applyNumberFormat="1" applyFont="1" applyBorder="1" applyAlignment="1">
      <alignment horizontal="left" vertical="center"/>
    </xf>
    <xf numFmtId="177" fontId="4" fillId="0" borderId="6" xfId="1" applyNumberFormat="1" applyFont="1" applyBorder="1" applyAlignment="1">
      <alignment vertical="center"/>
    </xf>
    <xf numFmtId="177" fontId="4" fillId="0" borderId="7" xfId="1" applyNumberFormat="1" applyFont="1" applyBorder="1" applyAlignment="1">
      <alignment horizontal="center" vertical="center"/>
    </xf>
    <xf numFmtId="177" fontId="4" fillId="0" borderId="0" xfId="1" applyNumberFormat="1" applyFont="1" applyAlignment="1">
      <alignment horizontal="center" vertical="center"/>
    </xf>
    <xf numFmtId="178" fontId="4" fillId="0" borderId="7" xfId="1" applyNumberFormat="1" applyFont="1" applyBorder="1" applyAlignment="1">
      <alignment horizontal="right" vertical="center"/>
    </xf>
    <xf numFmtId="178" fontId="4" fillId="0" borderId="8" xfId="1" applyNumberFormat="1" applyFont="1" applyBorder="1" applyAlignment="1">
      <alignment horizontal="right" vertical="center"/>
    </xf>
    <xf numFmtId="178" fontId="4" fillId="0" borderId="4" xfId="1" applyNumberFormat="1" applyFont="1" applyBorder="1" applyAlignment="1">
      <alignment horizontal="right" vertical="center"/>
    </xf>
    <xf numFmtId="178" fontId="4" fillId="0" borderId="5" xfId="1" applyNumberFormat="1" applyFont="1" applyBorder="1" applyAlignment="1">
      <alignment horizontal="right" vertical="center"/>
    </xf>
    <xf numFmtId="177" fontId="4" fillId="0" borderId="17" xfId="1" applyNumberFormat="1" applyFont="1" applyBorder="1" applyAlignment="1">
      <alignment horizontal="center" vertical="center"/>
    </xf>
    <xf numFmtId="178" fontId="4" fillId="0" borderId="17" xfId="1" applyNumberFormat="1" applyFont="1" applyBorder="1" applyAlignment="1">
      <alignment horizontal="right" vertical="center"/>
    </xf>
    <xf numFmtId="178" fontId="4" fillId="0" borderId="10" xfId="1" applyNumberFormat="1" applyFont="1" applyBorder="1" applyAlignment="1">
      <alignment horizontal="right" vertical="center"/>
    </xf>
    <xf numFmtId="0" fontId="4" fillId="0" borderId="1" xfId="1" applyNumberFormat="1" applyFont="1" applyBorder="1" applyAlignment="1">
      <alignment vertical="center"/>
    </xf>
    <xf numFmtId="0" fontId="4" fillId="0" borderId="3" xfId="1" applyNumberFormat="1" applyFont="1" applyBorder="1" applyAlignment="1">
      <alignment vertical="center"/>
    </xf>
    <xf numFmtId="0" fontId="4" fillId="0" borderId="9" xfId="1" applyNumberFormat="1" applyFont="1" applyBorder="1" applyAlignment="1">
      <alignment vertical="center"/>
    </xf>
    <xf numFmtId="0" fontId="4" fillId="0" borderId="4" xfId="1" applyNumberFormat="1" applyFont="1" applyBorder="1" applyAlignment="1">
      <alignment vertical="center"/>
    </xf>
    <xf numFmtId="0" fontId="4" fillId="0" borderId="6" xfId="1" applyNumberFormat="1" applyFont="1" applyBorder="1" applyAlignment="1">
      <alignment vertical="center"/>
    </xf>
    <xf numFmtId="0" fontId="4" fillId="0" borderId="10" xfId="1" applyNumberFormat="1" applyFont="1" applyBorder="1" applyAlignment="1">
      <alignment vertical="center"/>
    </xf>
    <xf numFmtId="38" fontId="4" fillId="0" borderId="16" xfId="1" applyFont="1" applyBorder="1" applyAlignment="1">
      <alignment horizontal="center" vertical="center"/>
    </xf>
    <xf numFmtId="0" fontId="8" fillId="0" borderId="0" xfId="17"/>
    <xf numFmtId="0" fontId="8" fillId="0" borderId="0" xfId="17" applyBorder="1"/>
    <xf numFmtId="0" fontId="9" fillId="0" borderId="0" xfId="17" applyFont="1"/>
    <xf numFmtId="0" fontId="11" fillId="0" borderId="0" xfId="17" applyFont="1"/>
    <xf numFmtId="0" fontId="12" fillId="0" borderId="0" xfId="17" applyFont="1"/>
    <xf numFmtId="0" fontId="13" fillId="0" borderId="0" xfId="17" applyFont="1" applyAlignment="1">
      <alignment horizontal="center"/>
    </xf>
    <xf numFmtId="0" fontId="14" fillId="0" borderId="0" xfId="17" applyFont="1" applyAlignment="1">
      <alignment horizontal="center"/>
    </xf>
    <xf numFmtId="0" fontId="15" fillId="0" borderId="0" xfId="17" applyFont="1" applyAlignment="1">
      <alignment horizontal="center"/>
    </xf>
    <xf numFmtId="0" fontId="16" fillId="0" borderId="0" xfId="17" applyFont="1" applyAlignment="1">
      <alignment horizontal="center"/>
    </xf>
    <xf numFmtId="0" fontId="17" fillId="0" borderId="0" xfId="17" applyFont="1"/>
    <xf numFmtId="0" fontId="18" fillId="0" borderId="0" xfId="17" applyFont="1" applyAlignment="1">
      <alignment horizontal="center"/>
    </xf>
    <xf numFmtId="0" fontId="4" fillId="0" borderId="0" xfId="9" applyFont="1" applyBorder="1"/>
    <xf numFmtId="0" fontId="4" fillId="0" borderId="0" xfId="9" applyFont="1"/>
    <xf numFmtId="0" fontId="21" fillId="0" borderId="0" xfId="18" applyFont="1"/>
    <xf numFmtId="0" fontId="4" fillId="0" borderId="0" xfId="18" applyFont="1"/>
    <xf numFmtId="0" fontId="30" fillId="0" borderId="0" xfId="18" applyFont="1"/>
    <xf numFmtId="0" fontId="30" fillId="0" borderId="0" xfId="7" applyFont="1"/>
    <xf numFmtId="179" fontId="22" fillId="0" borderId="0" xfId="6" applyNumberFormat="1" applyFont="1" applyAlignment="1">
      <alignment horizontal="right" vertical="top"/>
    </xf>
    <xf numFmtId="0" fontId="29" fillId="0" borderId="0" xfId="6" applyFont="1" applyAlignment="1">
      <alignment vertical="top"/>
    </xf>
    <xf numFmtId="179" fontId="22" fillId="0" borderId="0" xfId="6" applyNumberFormat="1" applyFont="1" applyAlignment="1">
      <alignment vertical="top"/>
    </xf>
    <xf numFmtId="49" fontId="23" fillId="0" borderId="0" xfId="6" applyNumberFormat="1" applyFont="1" applyAlignment="1">
      <alignment horizontal="right"/>
    </xf>
    <xf numFmtId="0" fontId="23" fillId="0" borderId="0" xfId="6" applyNumberFormat="1" applyFont="1" applyAlignment="1">
      <alignment horizontal="right"/>
    </xf>
    <xf numFmtId="0" fontId="23" fillId="0" borderId="0" xfId="6" applyNumberFormat="1" applyFont="1" applyAlignment="1">
      <alignment horizontal="distributed" vertical="center" justifyLastLine="1"/>
    </xf>
    <xf numFmtId="0" fontId="23" fillId="0" borderId="0" xfId="6" applyNumberFormat="1" applyFont="1" applyAlignment="1">
      <alignment horizontal="center"/>
    </xf>
    <xf numFmtId="0" fontId="31" fillId="0" borderId="0" xfId="6" applyFont="1" applyAlignment="1"/>
    <xf numFmtId="0" fontId="31" fillId="0" borderId="0" xfId="6" applyFont="1" applyAlignment="1">
      <alignment vertical="center"/>
    </xf>
    <xf numFmtId="0" fontId="31" fillId="0" borderId="0" xfId="6" applyFont="1">
      <alignment vertical="center"/>
    </xf>
    <xf numFmtId="179" fontId="32" fillId="0" borderId="0" xfId="6" applyNumberFormat="1" applyFont="1">
      <alignment vertical="center"/>
    </xf>
    <xf numFmtId="179" fontId="24" fillId="0" borderId="0" xfId="6" applyNumberFormat="1" applyFont="1" applyAlignment="1">
      <alignment horizontal="right"/>
    </xf>
    <xf numFmtId="0" fontId="33" fillId="0" borderId="1" xfId="7" applyFont="1" applyBorder="1" applyAlignment="1">
      <alignment vertical="center"/>
    </xf>
    <xf numFmtId="0" fontId="33" fillId="0" borderId="3" xfId="7" applyFont="1" applyBorder="1" applyAlignment="1">
      <alignment vertical="center"/>
    </xf>
    <xf numFmtId="0" fontId="33" fillId="0" borderId="9" xfId="7" applyFont="1" applyBorder="1" applyAlignment="1">
      <alignment vertical="center"/>
    </xf>
    <xf numFmtId="0" fontId="34" fillId="0" borderId="2" xfId="7" applyFont="1" applyBorder="1" applyAlignment="1">
      <alignment vertical="center"/>
    </xf>
    <xf numFmtId="0" fontId="29" fillId="0" borderId="0" xfId="6" applyFont="1" applyBorder="1">
      <alignment vertical="center"/>
    </xf>
    <xf numFmtId="0" fontId="29" fillId="0" borderId="0" xfId="6" applyFont="1">
      <alignment vertical="center"/>
    </xf>
    <xf numFmtId="0" fontId="33" fillId="0" borderId="7" xfId="7" applyFont="1" applyBorder="1" applyAlignment="1">
      <alignment vertical="center"/>
    </xf>
    <xf numFmtId="0" fontId="33" fillId="0" borderId="0" xfId="7" applyFont="1" applyBorder="1" applyAlignment="1">
      <alignment vertical="center"/>
    </xf>
    <xf numFmtId="0" fontId="33" fillId="0" borderId="17" xfId="7" applyFont="1" applyBorder="1" applyAlignment="1">
      <alignment vertical="center"/>
    </xf>
    <xf numFmtId="0" fontId="35" fillId="0" borderId="2" xfId="7" applyFont="1" applyBorder="1" applyAlignment="1">
      <alignment horizontal="centerContinuous" vertical="center" shrinkToFit="1"/>
    </xf>
    <xf numFmtId="0" fontId="35" fillId="0" borderId="9" xfId="7" applyFont="1" applyBorder="1" applyAlignment="1">
      <alignment horizontal="centerContinuous" vertical="center" shrinkToFit="1"/>
    </xf>
    <xf numFmtId="0" fontId="35" fillId="0" borderId="8" xfId="7" applyFont="1" applyBorder="1" applyAlignment="1">
      <alignment horizontal="centerContinuous" vertical="center"/>
    </xf>
    <xf numFmtId="0" fontId="33" fillId="0" borderId="4" xfId="7" applyFont="1" applyBorder="1" applyAlignment="1">
      <alignment vertical="center"/>
    </xf>
    <xf numFmtId="0" fontId="33" fillId="0" borderId="6" xfId="7" applyFont="1" applyBorder="1" applyAlignment="1">
      <alignment vertical="center"/>
    </xf>
    <xf numFmtId="0" fontId="33" fillId="0" borderId="10" xfId="7" applyFont="1" applyBorder="1" applyAlignment="1">
      <alignment vertical="center"/>
    </xf>
    <xf numFmtId="0" fontId="35" fillId="0" borderId="22" xfId="7" applyFont="1" applyBorder="1" applyAlignment="1">
      <alignment horizontal="centerContinuous" vertical="center" shrinkToFit="1"/>
    </xf>
    <xf numFmtId="0" fontId="35" fillId="0" borderId="23" xfId="7" applyFont="1" applyBorder="1" applyAlignment="1">
      <alignment horizontal="centerContinuous" vertical="center" shrinkToFit="1"/>
    </xf>
    <xf numFmtId="0" fontId="35" fillId="0" borderId="5" xfId="7" applyFont="1" applyBorder="1" applyAlignment="1">
      <alignment horizontal="centerContinuous" vertical="center" shrinkToFit="1"/>
    </xf>
    <xf numFmtId="0" fontId="35" fillId="0" borderId="10" xfId="7" applyFont="1" applyBorder="1" applyAlignment="1">
      <alignment horizontal="centerContinuous" vertical="center" shrinkToFit="1"/>
    </xf>
    <xf numFmtId="0" fontId="35" fillId="0" borderId="5" xfId="7" applyFont="1" applyBorder="1" applyAlignment="1">
      <alignment vertical="center"/>
    </xf>
    <xf numFmtId="179" fontId="36" fillId="0" borderId="1" xfId="7" applyNumberFormat="1" applyFont="1" applyBorder="1" applyAlignment="1">
      <alignment horizontal="right" vertical="center"/>
    </xf>
    <xf numFmtId="179" fontId="36" fillId="0" borderId="3" xfId="7" applyNumberFormat="1" applyFont="1" applyBorder="1" applyAlignment="1">
      <alignment horizontal="right" vertical="center"/>
    </xf>
    <xf numFmtId="179" fontId="36" fillId="0" borderId="9" xfId="7" applyNumberFormat="1" applyFont="1" applyBorder="1" applyAlignment="1">
      <alignment horizontal="right" vertical="center"/>
    </xf>
    <xf numFmtId="179" fontId="37" fillId="0" borderId="24" xfId="7" applyNumberFormat="1" applyFont="1" applyBorder="1" applyAlignment="1">
      <alignment vertical="center"/>
    </xf>
    <xf numFmtId="179" fontId="37" fillId="0" borderId="25" xfId="7" applyNumberFormat="1" applyFont="1" applyBorder="1" applyAlignment="1">
      <alignment vertical="center"/>
    </xf>
    <xf numFmtId="179" fontId="37" fillId="0" borderId="2" xfId="7" applyNumberFormat="1" applyFont="1" applyBorder="1" applyAlignment="1">
      <alignment vertical="center"/>
    </xf>
    <xf numFmtId="179" fontId="37" fillId="0" borderId="9" xfId="7" applyNumberFormat="1" applyFont="1" applyBorder="1" applyAlignment="1">
      <alignment vertical="center"/>
    </xf>
    <xf numFmtId="179" fontId="36" fillId="0" borderId="7" xfId="7" applyNumberFormat="1" applyFont="1" applyBorder="1" applyAlignment="1">
      <alignment horizontal="right" vertical="center"/>
    </xf>
    <xf numFmtId="179" fontId="36" fillId="0" borderId="0" xfId="7" applyNumberFormat="1" applyFont="1" applyBorder="1" applyAlignment="1">
      <alignment horizontal="right" vertical="center"/>
    </xf>
    <xf numFmtId="179" fontId="36" fillId="0" borderId="17" xfId="7" applyNumberFormat="1" applyFont="1" applyBorder="1" applyAlignment="1">
      <alignment horizontal="right" vertical="center"/>
    </xf>
    <xf numFmtId="179" fontId="37" fillId="0" borderId="26" xfId="7" applyNumberFormat="1" applyFont="1" applyBorder="1" applyAlignment="1">
      <alignment vertical="center"/>
    </xf>
    <xf numFmtId="179" fontId="37" fillId="0" borderId="27" xfId="7" applyNumberFormat="1" applyFont="1" applyBorder="1" applyAlignment="1">
      <alignment vertical="center"/>
    </xf>
    <xf numFmtId="179" fontId="37" fillId="0" borderId="8" xfId="7" applyNumberFormat="1" applyFont="1" applyBorder="1" applyAlignment="1">
      <alignment vertical="center"/>
    </xf>
    <xf numFmtId="179" fontId="37" fillId="0" borderId="17" xfId="7" applyNumberFormat="1" applyFont="1" applyBorder="1" applyAlignment="1">
      <alignment vertical="center"/>
    </xf>
    <xf numFmtId="179" fontId="36" fillId="0" borderId="4" xfId="7" applyNumberFormat="1" applyFont="1" applyBorder="1" applyAlignment="1">
      <alignment horizontal="right" vertical="center"/>
    </xf>
    <xf numFmtId="179" fontId="36" fillId="0" borderId="6" xfId="7" applyNumberFormat="1" applyFont="1" applyBorder="1" applyAlignment="1">
      <alignment horizontal="right" vertical="center"/>
    </xf>
    <xf numFmtId="179" fontId="36" fillId="0" borderId="10" xfId="7" applyNumberFormat="1" applyFont="1" applyBorder="1" applyAlignment="1">
      <alignment horizontal="right" vertical="center"/>
    </xf>
    <xf numFmtId="179" fontId="37" fillId="0" borderId="28" xfId="7" applyNumberFormat="1" applyFont="1" applyBorder="1" applyAlignment="1">
      <alignment vertical="center"/>
    </xf>
    <xf numFmtId="179" fontId="37" fillId="0" borderId="29" xfId="7" applyNumberFormat="1" applyFont="1" applyBorder="1" applyAlignment="1">
      <alignment vertical="center"/>
    </xf>
    <xf numFmtId="179" fontId="37" fillId="0" borderId="5" xfId="7" applyNumberFormat="1" applyFont="1" applyBorder="1" applyAlignment="1">
      <alignment vertical="center"/>
    </xf>
    <xf numFmtId="179" fontId="37" fillId="0" borderId="10" xfId="7" applyNumberFormat="1" applyFont="1" applyBorder="1" applyAlignment="1">
      <alignment vertical="center"/>
    </xf>
    <xf numFmtId="179" fontId="36" fillId="0" borderId="14" xfId="7" applyNumberFormat="1" applyFont="1" applyBorder="1" applyAlignment="1">
      <alignment horizontal="right" vertical="center"/>
    </xf>
    <xf numFmtId="179" fontId="36" fillId="0" borderId="15" xfId="7" applyNumberFormat="1" applyFont="1" applyBorder="1" applyAlignment="1">
      <alignment horizontal="right" vertical="center"/>
    </xf>
    <xf numFmtId="179" fontId="36" fillId="0" borderId="16" xfId="7" applyNumberFormat="1" applyFont="1" applyBorder="1" applyAlignment="1">
      <alignment horizontal="right" vertical="center"/>
    </xf>
    <xf numFmtId="179" fontId="37" fillId="0" borderId="30" xfId="7" applyNumberFormat="1" applyFont="1" applyBorder="1" applyAlignment="1">
      <alignment vertical="center"/>
    </xf>
    <xf numFmtId="179" fontId="37" fillId="0" borderId="31" xfId="7" applyNumberFormat="1" applyFont="1" applyBorder="1" applyAlignment="1">
      <alignment vertical="center"/>
    </xf>
    <xf numFmtId="179" fontId="37" fillId="0" borderId="32" xfId="7" applyNumberFormat="1" applyFont="1" applyBorder="1" applyAlignment="1">
      <alignment vertical="center"/>
    </xf>
    <xf numFmtId="179" fontId="37" fillId="0" borderId="16" xfId="7" applyNumberFormat="1" applyFont="1" applyBorder="1" applyAlignment="1">
      <alignment vertical="center"/>
    </xf>
    <xf numFmtId="179" fontId="36" fillId="0" borderId="33" xfId="7" applyNumberFormat="1" applyFont="1" applyBorder="1" applyAlignment="1">
      <alignment horizontal="right" vertical="center"/>
    </xf>
    <xf numFmtId="179" fontId="36" fillId="0" borderId="34" xfId="7" applyNumberFormat="1" applyFont="1" applyBorder="1" applyAlignment="1">
      <alignment horizontal="right" vertical="center"/>
    </xf>
    <xf numFmtId="179" fontId="36" fillId="0" borderId="35" xfId="7" applyNumberFormat="1" applyFont="1" applyBorder="1" applyAlignment="1">
      <alignment horizontal="right" vertical="center"/>
    </xf>
    <xf numFmtId="179" fontId="37" fillId="0" borderId="36" xfId="7" applyNumberFormat="1" applyFont="1" applyBorder="1" applyAlignment="1">
      <alignment vertical="center"/>
    </xf>
    <xf numFmtId="179" fontId="37" fillId="0" borderId="37" xfId="7" applyNumberFormat="1" applyFont="1" applyBorder="1" applyAlignment="1">
      <alignment vertical="center"/>
    </xf>
    <xf numFmtId="179" fontId="37" fillId="0" borderId="38" xfId="7" applyNumberFormat="1" applyFont="1" applyBorder="1" applyAlignment="1">
      <alignment vertical="center"/>
    </xf>
    <xf numFmtId="179" fontId="37" fillId="0" borderId="35" xfId="7" applyNumberFormat="1" applyFont="1" applyBorder="1" applyAlignment="1">
      <alignment vertical="center"/>
    </xf>
    <xf numFmtId="0" fontId="25" fillId="0" borderId="7" xfId="7" applyFont="1" applyBorder="1" applyAlignment="1">
      <alignment vertical="center"/>
    </xf>
    <xf numFmtId="0" fontId="25" fillId="0" borderId="0" xfId="7" applyFont="1" applyBorder="1" applyAlignment="1">
      <alignment vertical="center"/>
    </xf>
    <xf numFmtId="179" fontId="37" fillId="0" borderId="7" xfId="7" applyNumberFormat="1" applyFont="1" applyBorder="1" applyAlignment="1">
      <alignment vertical="center"/>
    </xf>
    <xf numFmtId="179" fontId="37" fillId="0" borderId="0" xfId="7" applyNumberFormat="1" applyFont="1" applyBorder="1" applyAlignment="1">
      <alignment vertical="center"/>
    </xf>
    <xf numFmtId="179" fontId="25" fillId="0" borderId="8" xfId="7" applyNumberFormat="1" applyFont="1" applyBorder="1" applyAlignment="1">
      <alignment vertical="center"/>
    </xf>
    <xf numFmtId="0" fontId="25" fillId="0" borderId="4" xfId="7" applyFont="1" applyBorder="1" applyAlignment="1">
      <alignment vertical="center"/>
    </xf>
    <xf numFmtId="0" fontId="25" fillId="0" borderId="10" xfId="7" applyFont="1" applyBorder="1" applyAlignment="1">
      <alignment vertical="center"/>
    </xf>
    <xf numFmtId="179" fontId="37" fillId="0" borderId="39" xfId="7" applyNumberFormat="1" applyFont="1" applyBorder="1" applyAlignment="1">
      <alignment vertical="center"/>
    </xf>
    <xf numFmtId="179" fontId="25" fillId="0" borderId="5" xfId="7" applyNumberFormat="1" applyFont="1" applyBorder="1" applyAlignment="1">
      <alignment vertical="center"/>
    </xf>
    <xf numFmtId="0" fontId="33" fillId="0" borderId="0" xfId="7" applyFont="1" applyBorder="1" applyAlignment="1">
      <alignment horizontal="right" vertical="center" shrinkToFit="1"/>
    </xf>
    <xf numFmtId="0" fontId="33" fillId="0" borderId="0" xfId="7" applyFont="1" applyBorder="1" applyAlignment="1">
      <alignment horizontal="right" vertical="center"/>
    </xf>
    <xf numFmtId="0" fontId="35" fillId="0" borderId="0" xfId="7" applyFont="1" applyBorder="1" applyAlignment="1">
      <alignment vertical="center"/>
    </xf>
    <xf numFmtId="38" fontId="29" fillId="0" borderId="0" xfId="6" applyNumberFormat="1" applyFont="1" applyBorder="1">
      <alignment vertical="center"/>
    </xf>
    <xf numFmtId="3" fontId="29" fillId="0" borderId="0" xfId="6" applyNumberFormat="1" applyFont="1" applyBorder="1">
      <alignment vertical="center"/>
    </xf>
    <xf numFmtId="38" fontId="4" fillId="0" borderId="0" xfId="3" applyFont="1" applyBorder="1" applyAlignment="1">
      <alignment vertical="center"/>
    </xf>
    <xf numFmtId="38" fontId="4" fillId="0" borderId="0" xfId="3" applyFont="1" applyBorder="1"/>
    <xf numFmtId="178" fontId="37" fillId="0" borderId="0" xfId="6" applyNumberFormat="1" applyFont="1" applyBorder="1">
      <alignment vertical="center"/>
    </xf>
    <xf numFmtId="0" fontId="29" fillId="0" borderId="0" xfId="6" applyFont="1" applyBorder="1" applyAlignment="1">
      <alignment vertical="top"/>
    </xf>
    <xf numFmtId="0" fontId="31" fillId="0" borderId="0" xfId="6" applyFont="1" applyBorder="1" applyAlignment="1"/>
    <xf numFmtId="0" fontId="31" fillId="0" borderId="0" xfId="6" applyFont="1" applyBorder="1">
      <alignment vertical="center"/>
    </xf>
    <xf numFmtId="0" fontId="38" fillId="0" borderId="0" xfId="6" applyFont="1" applyBorder="1">
      <alignment vertical="center"/>
    </xf>
    <xf numFmtId="0" fontId="38" fillId="0" borderId="0" xfId="6" applyFont="1">
      <alignment vertical="center"/>
    </xf>
    <xf numFmtId="179" fontId="39" fillId="0" borderId="9" xfId="7" applyNumberFormat="1" applyFont="1" applyBorder="1" applyAlignment="1">
      <alignment horizontal="right" vertical="center"/>
    </xf>
    <xf numFmtId="0" fontId="1" fillId="0" borderId="7" xfId="7" applyBorder="1" applyAlignment="1">
      <alignment vertical="center"/>
    </xf>
    <xf numFmtId="0" fontId="1" fillId="0" borderId="0" xfId="7" applyBorder="1" applyAlignment="1">
      <alignment vertical="center"/>
    </xf>
    <xf numFmtId="179" fontId="25" fillId="0" borderId="7" xfId="7" applyNumberFormat="1" applyFont="1" applyBorder="1" applyAlignment="1">
      <alignment vertical="center"/>
    </xf>
    <xf numFmtId="179" fontId="37" fillId="0" borderId="40" xfId="7" applyNumberFormat="1" applyFont="1" applyBorder="1" applyAlignment="1">
      <alignment vertical="center"/>
    </xf>
    <xf numFmtId="179" fontId="25" fillId="0" borderId="26" xfId="7" applyNumberFormat="1" applyFont="1" applyBorder="1" applyAlignment="1">
      <alignment vertical="center"/>
    </xf>
    <xf numFmtId="0" fontId="1" fillId="0" borderId="4" xfId="7" applyBorder="1" applyAlignment="1">
      <alignment vertical="center"/>
    </xf>
    <xf numFmtId="0" fontId="1" fillId="0" borderId="6" xfId="7" applyBorder="1" applyAlignment="1">
      <alignment vertical="center"/>
    </xf>
    <xf numFmtId="0" fontId="1" fillId="0" borderId="10" xfId="7" applyBorder="1" applyAlignment="1">
      <alignment vertical="center"/>
    </xf>
    <xf numFmtId="179" fontId="25" fillId="0" borderId="28" xfId="7" applyNumberFormat="1" applyFont="1" applyBorder="1" applyAlignment="1">
      <alignment vertical="center"/>
    </xf>
    <xf numFmtId="38" fontId="37" fillId="0" borderId="0" xfId="6" applyNumberFormat="1" applyFont="1" applyBorder="1">
      <alignment vertical="center"/>
    </xf>
    <xf numFmtId="0" fontId="29" fillId="0" borderId="0" xfId="6" applyFont="1" applyBorder="1" applyAlignment="1">
      <alignment horizontal="center" vertical="center"/>
    </xf>
    <xf numFmtId="3" fontId="25" fillId="0" borderId="0" xfId="7" applyNumberFormat="1" applyFont="1" applyBorder="1" applyAlignment="1">
      <alignment vertical="center"/>
    </xf>
    <xf numFmtId="0" fontId="23" fillId="0" borderId="0" xfId="6" applyNumberFormat="1" applyFont="1" applyAlignment="1">
      <alignment horizontal="center" vertical="center"/>
    </xf>
    <xf numFmtId="0" fontId="31" fillId="0" borderId="0" xfId="6" applyFont="1" applyBorder="1" applyAlignment="1">
      <alignment vertical="center"/>
    </xf>
    <xf numFmtId="0" fontId="40" fillId="0" borderId="0" xfId="6" applyFont="1" applyBorder="1" applyAlignment="1"/>
    <xf numFmtId="0" fontId="40" fillId="0" borderId="0" xfId="6" applyFont="1" applyAlignment="1"/>
    <xf numFmtId="0" fontId="35" fillId="0" borderId="41" xfId="7" applyFont="1" applyBorder="1" applyAlignment="1">
      <alignment vertical="center"/>
    </xf>
    <xf numFmtId="178" fontId="41" fillId="0" borderId="0" xfId="6" applyNumberFormat="1" applyFont="1" applyBorder="1" applyAlignment="1">
      <alignment horizontal="center" vertical="center"/>
    </xf>
    <xf numFmtId="178" fontId="37" fillId="0" borderId="0" xfId="6" applyNumberFormat="1" applyFont="1" applyBorder="1" applyAlignment="1">
      <alignment horizontal="center" vertical="center"/>
    </xf>
    <xf numFmtId="178" fontId="37" fillId="0" borderId="0" xfId="6" applyNumberFormat="1" applyFont="1" applyAlignment="1">
      <alignment horizontal="center" vertical="center"/>
    </xf>
    <xf numFmtId="178" fontId="4" fillId="0" borderId="0" xfId="3" applyNumberFormat="1" applyFont="1" applyBorder="1" applyAlignment="1">
      <alignment vertical="center"/>
    </xf>
    <xf numFmtId="180" fontId="4" fillId="0" borderId="0" xfId="3" applyNumberFormat="1" applyFont="1" applyBorder="1" applyAlignment="1">
      <alignment vertical="center"/>
    </xf>
    <xf numFmtId="178" fontId="4" fillId="0" borderId="0" xfId="3" applyNumberFormat="1" applyFont="1" applyFill="1" applyBorder="1" applyAlignment="1">
      <alignment vertical="center"/>
    </xf>
    <xf numFmtId="38" fontId="4" fillId="0" borderId="0" xfId="3" applyNumberFormat="1" applyFont="1" applyBorder="1" applyAlignment="1">
      <alignment horizontal="right"/>
    </xf>
    <xf numFmtId="49" fontId="23" fillId="0" borderId="0" xfId="6" applyNumberFormat="1" applyFont="1" applyAlignment="1">
      <alignment horizontal="right" vertical="center"/>
    </xf>
    <xf numFmtId="0" fontId="42" fillId="0" borderId="0" xfId="6" applyFont="1" applyBorder="1">
      <alignment vertical="center"/>
    </xf>
    <xf numFmtId="0" fontId="29" fillId="0" borderId="0" xfId="6" applyFont="1" applyAlignment="1">
      <alignment horizontal="center" vertical="center"/>
    </xf>
    <xf numFmtId="3" fontId="29" fillId="0" borderId="0" xfId="6" applyNumberFormat="1" applyFont="1" applyBorder="1" applyAlignment="1">
      <alignment horizontal="center" vertical="center"/>
    </xf>
    <xf numFmtId="3" fontId="4" fillId="0" borderId="0" xfId="13" applyNumberFormat="1" applyFont="1" applyBorder="1" applyAlignment="1">
      <alignment vertical="center"/>
    </xf>
    <xf numFmtId="3" fontId="4" fillId="0" borderId="0" xfId="3" applyNumberFormat="1" applyFont="1" applyBorder="1" applyAlignment="1">
      <alignment vertical="center"/>
    </xf>
    <xf numFmtId="38" fontId="4" fillId="0" borderId="0" xfId="3" applyFont="1" applyBorder="1" applyAlignment="1">
      <alignment horizontal="right" vertical="center"/>
    </xf>
    <xf numFmtId="0" fontId="23" fillId="0" borderId="0" xfId="6" applyNumberFormat="1" applyFont="1" applyAlignment="1">
      <alignment horizontal="left" vertical="center" justifyLastLine="1"/>
    </xf>
    <xf numFmtId="179" fontId="37" fillId="0" borderId="7" xfId="7" applyNumberFormat="1" applyFont="1" applyBorder="1" applyAlignment="1">
      <alignment horizontal="right" vertical="center"/>
    </xf>
    <xf numFmtId="179" fontId="37" fillId="0" borderId="17" xfId="7" applyNumberFormat="1" applyFont="1" applyBorder="1" applyAlignment="1">
      <alignment horizontal="right" vertical="center"/>
    </xf>
    <xf numFmtId="179" fontId="37" fillId="0" borderId="0" xfId="7" applyNumberFormat="1" applyFont="1" applyBorder="1" applyAlignment="1">
      <alignment horizontal="right" vertical="center"/>
    </xf>
    <xf numFmtId="179" fontId="37" fillId="0" borderId="4" xfId="7" applyNumberFormat="1" applyFont="1" applyBorder="1" applyAlignment="1">
      <alignment horizontal="right" vertical="center"/>
    </xf>
    <xf numFmtId="179" fontId="37" fillId="0" borderId="10" xfId="7" applyNumberFormat="1" applyFont="1" applyBorder="1" applyAlignment="1">
      <alignment horizontal="right" vertical="center"/>
    </xf>
    <xf numFmtId="0" fontId="42" fillId="0" borderId="0" xfId="6" applyFont="1" applyAlignment="1">
      <alignment horizontal="center" vertical="center"/>
    </xf>
    <xf numFmtId="0" fontId="5" fillId="0" borderId="0" xfId="1" applyNumberFormat="1" applyFont="1" applyBorder="1" applyAlignment="1">
      <alignment vertical="center"/>
    </xf>
    <xf numFmtId="38" fontId="17" fillId="0" borderId="0" xfId="1" applyFont="1" applyBorder="1" applyAlignment="1">
      <alignment vertical="center"/>
    </xf>
    <xf numFmtId="0" fontId="4" fillId="0" borderId="0" xfId="1" applyNumberFormat="1" applyFont="1" applyAlignment="1">
      <alignment vertical="center"/>
    </xf>
    <xf numFmtId="38" fontId="8" fillId="0" borderId="0" xfId="1" applyFont="1" applyAlignment="1">
      <alignment vertical="center"/>
    </xf>
    <xf numFmtId="0" fontId="4" fillId="0" borderId="0" xfId="1" applyNumberFormat="1" applyFont="1" applyBorder="1" applyAlignment="1">
      <alignment vertical="center"/>
    </xf>
    <xf numFmtId="38" fontId="8" fillId="0" borderId="0" xfId="1" applyFont="1" applyBorder="1" applyAlignment="1">
      <alignment vertical="center"/>
    </xf>
    <xf numFmtId="38" fontId="8" fillId="0" borderId="0" xfId="1" applyFont="1" applyAlignment="1">
      <alignment horizontal="right" vertical="center"/>
    </xf>
    <xf numFmtId="38" fontId="4" fillId="0" borderId="11" xfId="1" applyFont="1" applyBorder="1" applyAlignment="1">
      <alignment horizontal="centerContinuous" vertical="center"/>
    </xf>
    <xf numFmtId="38" fontId="4" fillId="0" borderId="21" xfId="1" applyFont="1" applyBorder="1" applyAlignment="1">
      <alignment horizontal="centerContinuous" vertical="center"/>
    </xf>
    <xf numFmtId="38" fontId="8" fillId="0" borderId="11" xfId="1" applyFont="1" applyBorder="1" applyAlignment="1">
      <alignment horizontal="centerContinuous" vertical="center"/>
    </xf>
    <xf numFmtId="38" fontId="8" fillId="0" borderId="13" xfId="1" applyFont="1" applyBorder="1" applyAlignment="1">
      <alignment horizontal="centerContinuous" vertical="center"/>
    </xf>
    <xf numFmtId="38" fontId="8" fillId="0" borderId="21" xfId="1" applyFont="1" applyBorder="1" applyAlignment="1">
      <alignment horizontal="centerContinuous" vertical="center"/>
    </xf>
    <xf numFmtId="38" fontId="4" fillId="0" borderId="7" xfId="1" applyFont="1" applyBorder="1" applyAlignment="1">
      <alignment horizontal="centerContinuous" vertical="center"/>
    </xf>
    <xf numFmtId="38" fontId="4" fillId="0" borderId="3" xfId="1" applyFont="1" applyBorder="1" applyAlignment="1">
      <alignment horizontal="centerContinuous" vertical="center"/>
    </xf>
    <xf numFmtId="38" fontId="4" fillId="0" borderId="9" xfId="1" applyFont="1" applyBorder="1" applyAlignment="1">
      <alignment horizontal="centerContinuous" vertical="center"/>
    </xf>
    <xf numFmtId="178" fontId="4" fillId="0" borderId="1" xfId="1" applyNumberFormat="1" applyFont="1" applyBorder="1" applyAlignment="1">
      <alignment vertical="center"/>
    </xf>
    <xf numFmtId="178" fontId="4" fillId="0" borderId="2" xfId="1" applyNumberFormat="1" applyFont="1" applyBorder="1" applyAlignment="1">
      <alignment vertical="center"/>
    </xf>
    <xf numFmtId="178" fontId="4" fillId="0" borderId="3" xfId="1" applyNumberFormat="1" applyFont="1" applyBorder="1" applyAlignment="1">
      <alignment vertical="center"/>
    </xf>
    <xf numFmtId="178" fontId="4" fillId="0" borderId="7" xfId="1" applyNumberFormat="1" applyFont="1" applyBorder="1" applyAlignment="1">
      <alignment vertical="center"/>
    </xf>
    <xf numFmtId="178" fontId="4" fillId="0" borderId="8" xfId="1" applyNumberFormat="1" applyFont="1" applyBorder="1" applyAlignment="1">
      <alignment vertical="center"/>
    </xf>
    <xf numFmtId="178" fontId="4" fillId="0" borderId="0" xfId="1" applyNumberFormat="1" applyFont="1" applyBorder="1" applyAlignment="1">
      <alignment vertical="center"/>
    </xf>
    <xf numFmtId="178" fontId="4" fillId="0" borderId="17" xfId="1" applyNumberFormat="1" applyFont="1" applyBorder="1" applyAlignment="1">
      <alignment vertical="center"/>
    </xf>
    <xf numFmtId="178" fontId="4" fillId="0" borderId="5" xfId="1" applyNumberFormat="1" applyFont="1" applyBorder="1" applyAlignment="1">
      <alignment vertical="center"/>
    </xf>
    <xf numFmtId="178" fontId="4" fillId="0" borderId="6" xfId="1" applyNumberFormat="1" applyFont="1" applyBorder="1" applyAlignment="1">
      <alignment vertical="center"/>
    </xf>
    <xf numFmtId="38" fontId="4" fillId="0" borderId="4" xfId="1" applyFont="1" applyBorder="1" applyAlignment="1">
      <alignment horizontal="centerContinuous" vertical="center"/>
    </xf>
    <xf numFmtId="38" fontId="4" fillId="0" borderId="10" xfId="1" applyFont="1" applyBorder="1" applyAlignment="1">
      <alignment horizontal="centerContinuous" vertical="center"/>
    </xf>
    <xf numFmtId="38" fontId="8" fillId="0" borderId="4" xfId="1" applyFont="1" applyBorder="1" applyAlignment="1">
      <alignment horizontal="centerContinuous" vertical="center"/>
    </xf>
    <xf numFmtId="38" fontId="8" fillId="0" borderId="6" xfId="1" applyFont="1" applyBorder="1" applyAlignment="1">
      <alignment horizontal="centerContinuous" vertical="center"/>
    </xf>
    <xf numFmtId="38" fontId="8" fillId="0" borderId="10" xfId="1" applyFont="1" applyBorder="1" applyAlignment="1">
      <alignment horizontal="centerContinuous" vertical="center"/>
    </xf>
    <xf numFmtId="181" fontId="28" fillId="0" borderId="0" xfId="1" applyNumberFormat="1" applyFont="1" applyBorder="1" applyAlignment="1">
      <alignment vertical="center"/>
    </xf>
    <xf numFmtId="181" fontId="28" fillId="0" borderId="0" xfId="4" applyNumberFormat="1" applyFont="1" applyBorder="1" applyAlignment="1">
      <alignment vertical="center"/>
    </xf>
    <xf numFmtId="38" fontId="4" fillId="0" borderId="8" xfId="1" applyNumberFormat="1" applyFont="1" applyBorder="1" applyAlignment="1">
      <alignment horizontal="right"/>
    </xf>
    <xf numFmtId="178" fontId="4" fillId="0" borderId="10" xfId="1" applyNumberFormat="1" applyFont="1" applyBorder="1" applyAlignment="1">
      <alignment vertical="center"/>
    </xf>
    <xf numFmtId="38" fontId="4" fillId="0" borderId="5" xfId="1" applyNumberFormat="1" applyFont="1" applyBorder="1" applyAlignment="1">
      <alignment horizontal="right"/>
    </xf>
    <xf numFmtId="38" fontId="17" fillId="0" borderId="0" xfId="1" applyFont="1" applyAlignment="1">
      <alignment vertical="center"/>
    </xf>
    <xf numFmtId="38" fontId="8" fillId="0" borderId="11" xfId="1" applyFont="1" applyBorder="1" applyAlignment="1">
      <alignment vertical="center"/>
    </xf>
    <xf numFmtId="38" fontId="8" fillId="0" borderId="13" xfId="1" applyFont="1" applyBorder="1" applyAlignment="1">
      <alignment vertical="center"/>
    </xf>
    <xf numFmtId="38" fontId="8" fillId="0" borderId="21" xfId="1" applyFont="1" applyBorder="1" applyAlignment="1">
      <alignment vertical="center"/>
    </xf>
    <xf numFmtId="38" fontId="4" fillId="0" borderId="0" xfId="1" applyFont="1" applyBorder="1" applyAlignment="1">
      <alignment horizontal="centerContinuous" vertical="center"/>
    </xf>
    <xf numFmtId="38" fontId="4" fillId="0" borderId="17" xfId="1" applyFont="1" applyBorder="1" applyAlignment="1">
      <alignment horizontal="centerContinuous" vertical="center"/>
    </xf>
    <xf numFmtId="38" fontId="8" fillId="0" borderId="2" xfId="1" applyFont="1" applyBorder="1" applyAlignment="1">
      <alignment horizontal="center" vertical="center"/>
    </xf>
    <xf numFmtId="38" fontId="8" fillId="0" borderId="5" xfId="1" applyFont="1" applyBorder="1" applyAlignment="1">
      <alignment horizontal="center" vertical="center"/>
    </xf>
    <xf numFmtId="38" fontId="8" fillId="0" borderId="7" xfId="1" applyFont="1" applyBorder="1" applyAlignment="1">
      <alignment horizontal="centerContinuous"/>
    </xf>
    <xf numFmtId="38" fontId="8" fillId="0" borderId="0" xfId="1" applyFont="1" applyBorder="1" applyAlignment="1">
      <alignment horizontal="centerContinuous"/>
    </xf>
    <xf numFmtId="38" fontId="8" fillId="0" borderId="17" xfId="1" applyFont="1" applyBorder="1" applyAlignment="1">
      <alignment horizontal="right"/>
    </xf>
    <xf numFmtId="182" fontId="8" fillId="0" borderId="7" xfId="1" applyNumberFormat="1" applyFont="1" applyBorder="1" applyAlignment="1">
      <alignment horizontal="centerContinuous"/>
    </xf>
    <xf numFmtId="38" fontId="8" fillId="0" borderId="17" xfId="1" applyFont="1" applyBorder="1" applyAlignment="1">
      <alignment horizontal="centerContinuous"/>
    </xf>
    <xf numFmtId="0" fontId="8" fillId="0" borderId="7" xfId="1" applyNumberFormat="1" applyFont="1" applyBorder="1" applyAlignment="1">
      <alignment horizontal="centerContinuous"/>
    </xf>
    <xf numFmtId="177" fontId="8" fillId="0" borderId="7" xfId="1" applyNumberFormat="1" applyFont="1" applyBorder="1" applyAlignment="1">
      <alignment horizontal="right"/>
    </xf>
    <xf numFmtId="177" fontId="8" fillId="0" borderId="0" xfId="1" applyNumberFormat="1" applyFont="1" applyBorder="1" applyAlignment="1">
      <alignment horizontal="right"/>
    </xf>
    <xf numFmtId="177" fontId="8" fillId="0" borderId="17" xfId="1" applyNumberFormat="1" applyFont="1" applyBorder="1" applyAlignment="1">
      <alignment horizontal="right"/>
    </xf>
    <xf numFmtId="177" fontId="8" fillId="0" borderId="7" xfId="1" applyNumberFormat="1" applyFont="1" applyBorder="1" applyAlignment="1">
      <alignment horizontal="centerContinuous"/>
    </xf>
    <xf numFmtId="177" fontId="8" fillId="0" borderId="0" xfId="1" applyNumberFormat="1" applyFont="1" applyBorder="1" applyAlignment="1">
      <alignment horizontal="centerContinuous"/>
    </xf>
    <xf numFmtId="177" fontId="8" fillId="0" borderId="4" xfId="1" applyNumberFormat="1" applyFont="1" applyBorder="1" applyAlignment="1">
      <alignment horizontal="right"/>
    </xf>
    <xf numFmtId="177" fontId="8" fillId="0" borderId="6" xfId="1" applyNumberFormat="1" applyFont="1" applyBorder="1" applyAlignment="1">
      <alignment horizontal="right"/>
    </xf>
    <xf numFmtId="177" fontId="8" fillId="0" borderId="10" xfId="1" applyNumberFormat="1" applyFont="1" applyBorder="1" applyAlignment="1">
      <alignment horizontal="right"/>
    </xf>
    <xf numFmtId="38" fontId="8" fillId="0" borderId="3" xfId="1" applyFont="1" applyBorder="1" applyAlignment="1">
      <alignment horizontal="center" vertical="center"/>
    </xf>
    <xf numFmtId="38" fontId="8" fillId="0" borderId="9" xfId="1" applyFont="1" applyBorder="1" applyAlignment="1">
      <alignment horizontal="center" vertical="center"/>
    </xf>
    <xf numFmtId="38" fontId="8" fillId="0" borderId="6" xfId="1" applyFont="1" applyBorder="1" applyAlignment="1">
      <alignment horizontal="center" vertical="center"/>
    </xf>
    <xf numFmtId="38" fontId="8" fillId="0" borderId="10" xfId="1" applyFont="1" applyBorder="1" applyAlignment="1">
      <alignment horizontal="center" vertical="center"/>
    </xf>
    <xf numFmtId="178" fontId="4" fillId="0" borderId="9" xfId="1" applyNumberFormat="1" applyFont="1" applyBorder="1" applyAlignment="1">
      <alignment vertical="center"/>
    </xf>
    <xf numFmtId="38" fontId="17" fillId="0" borderId="0" xfId="1" applyFont="1"/>
    <xf numFmtId="38" fontId="8" fillId="0" borderId="0" xfId="1" applyFont="1"/>
    <xf numFmtId="180" fontId="4" fillId="0" borderId="7" xfId="1" applyNumberFormat="1" applyFont="1" applyBorder="1" applyAlignment="1">
      <alignment horizontal="right" vertical="center"/>
    </xf>
    <xf numFmtId="180" fontId="4" fillId="0" borderId="0" xfId="1" applyNumberFormat="1" applyFont="1" applyBorder="1" applyAlignment="1">
      <alignment vertical="center"/>
    </xf>
    <xf numFmtId="180" fontId="4" fillId="0" borderId="17" xfId="1" applyNumberFormat="1" applyFont="1" applyBorder="1" applyAlignment="1">
      <alignment vertical="center"/>
    </xf>
    <xf numFmtId="180" fontId="4" fillId="0" borderId="8" xfId="1" applyNumberFormat="1" applyFont="1" applyBorder="1" applyAlignment="1">
      <alignment vertical="center"/>
    </xf>
    <xf numFmtId="180" fontId="4" fillId="0" borderId="4" xfId="1" applyNumberFormat="1" applyFont="1" applyBorder="1" applyAlignment="1">
      <alignment horizontal="right" vertical="center"/>
    </xf>
    <xf numFmtId="180" fontId="4" fillId="0" borderId="6" xfId="1" applyNumberFormat="1" applyFont="1" applyBorder="1" applyAlignment="1">
      <alignment vertical="center"/>
    </xf>
    <xf numFmtId="180" fontId="4" fillId="0" borderId="5" xfId="1" applyNumberFormat="1" applyFont="1" applyBorder="1" applyAlignment="1">
      <alignment vertical="center"/>
    </xf>
    <xf numFmtId="180" fontId="8" fillId="0" borderId="7" xfId="1" applyNumberFormat="1" applyFont="1" applyBorder="1" applyAlignment="1">
      <alignment horizontal="centerContinuous"/>
    </xf>
    <xf numFmtId="180" fontId="8" fillId="0" borderId="0" xfId="1" applyNumberFormat="1" applyFont="1" applyBorder="1" applyAlignment="1">
      <alignment horizontal="centerContinuous"/>
    </xf>
    <xf numFmtId="180" fontId="8" fillId="0" borderId="17" xfId="1" applyNumberFormat="1" applyFont="1" applyBorder="1" applyAlignment="1">
      <alignment horizontal="right"/>
    </xf>
    <xf numFmtId="180" fontId="4" fillId="0" borderId="2" xfId="1" applyNumberFormat="1" applyFont="1" applyBorder="1" applyAlignment="1">
      <alignment vertical="center"/>
    </xf>
    <xf numFmtId="180" fontId="8" fillId="0" borderId="17" xfId="1" applyNumberFormat="1" applyFont="1" applyBorder="1" applyAlignment="1">
      <alignment horizontal="centerContinuous"/>
    </xf>
    <xf numFmtId="180" fontId="4" fillId="0" borderId="8" xfId="1" applyNumberFormat="1" applyFont="1" applyBorder="1" applyAlignment="1">
      <alignment horizontal="right" vertical="center"/>
    </xf>
    <xf numFmtId="38" fontId="4" fillId="0" borderId="0" xfId="1" applyFont="1" applyAlignment="1"/>
    <xf numFmtId="180" fontId="4" fillId="0" borderId="4" xfId="1" applyNumberFormat="1" applyFont="1" applyBorder="1" applyAlignment="1">
      <alignment vertical="center"/>
    </xf>
    <xf numFmtId="180" fontId="4" fillId="0" borderId="5" xfId="1" applyNumberFormat="1" applyFont="1" applyBorder="1" applyAlignment="1">
      <alignment horizontal="right" vertical="center"/>
    </xf>
    <xf numFmtId="178" fontId="4" fillId="0" borderId="4" xfId="1" applyNumberFormat="1" applyFont="1" applyBorder="1" applyAlignment="1">
      <alignment vertical="center"/>
    </xf>
    <xf numFmtId="38" fontId="8" fillId="0" borderId="7" xfId="1" applyFont="1" applyBorder="1" applyAlignment="1">
      <alignment vertical="center"/>
    </xf>
    <xf numFmtId="180" fontId="4" fillId="0" borderId="10" xfId="1" applyNumberFormat="1" applyFont="1" applyBorder="1" applyAlignment="1">
      <alignment vertical="center"/>
    </xf>
    <xf numFmtId="0" fontId="17" fillId="0" borderId="0" xfId="12" applyFont="1" applyAlignment="1">
      <alignment vertical="center"/>
    </xf>
    <xf numFmtId="0" fontId="8" fillId="0" borderId="0" xfId="12" applyFont="1" applyAlignment="1">
      <alignment vertical="center"/>
    </xf>
    <xf numFmtId="0" fontId="4" fillId="0" borderId="0" xfId="10" applyFont="1" applyAlignment="1">
      <alignment horizontal="right" vertical="center"/>
    </xf>
    <xf numFmtId="0" fontId="4" fillId="0" borderId="6" xfId="12" applyFont="1" applyBorder="1" applyAlignment="1">
      <alignment vertical="center"/>
    </xf>
    <xf numFmtId="0" fontId="8" fillId="0" borderId="1" xfId="12" applyFont="1" applyBorder="1" applyAlignment="1">
      <alignment vertical="center"/>
    </xf>
    <xf numFmtId="0" fontId="8" fillId="0" borderId="11" xfId="12" applyFont="1" applyBorder="1" applyAlignment="1">
      <alignment horizontal="centerContinuous" vertical="center"/>
    </xf>
    <xf numFmtId="0" fontId="8" fillId="0" borderId="21" xfId="12" applyFont="1" applyBorder="1" applyAlignment="1">
      <alignment horizontal="centerContinuous" vertical="center"/>
    </xf>
    <xf numFmtId="178" fontId="8" fillId="0" borderId="11" xfId="12" applyNumberFormat="1" applyFont="1" applyBorder="1" applyAlignment="1">
      <alignment horizontal="centerContinuous" vertical="center"/>
    </xf>
    <xf numFmtId="178" fontId="8" fillId="0" borderId="13" xfId="12" applyNumberFormat="1" applyFont="1" applyBorder="1" applyAlignment="1">
      <alignment horizontal="centerContinuous" vertical="center"/>
    </xf>
    <xf numFmtId="178" fontId="8" fillId="0" borderId="21" xfId="12" applyNumberFormat="1" applyFont="1" applyBorder="1" applyAlignment="1">
      <alignment horizontal="centerContinuous" vertical="center"/>
    </xf>
    <xf numFmtId="0" fontId="8" fillId="0" borderId="7" xfId="12" applyFont="1" applyBorder="1" applyAlignment="1">
      <alignment vertical="center"/>
    </xf>
    <xf numFmtId="38" fontId="4" fillId="0" borderId="13" xfId="1" applyFont="1" applyBorder="1" applyAlignment="1">
      <alignment horizontal="centerContinuous" vertical="center"/>
    </xf>
    <xf numFmtId="178" fontId="8" fillId="0" borderId="12" xfId="12" applyNumberFormat="1" applyFont="1" applyBorder="1" applyAlignment="1">
      <alignment horizontal="distributed" vertical="center" justifyLastLine="1"/>
    </xf>
    <xf numFmtId="178" fontId="8" fillId="0" borderId="12" xfId="12" applyNumberFormat="1" applyFont="1" applyBorder="1" applyAlignment="1">
      <alignment horizontal="center" vertical="center" shrinkToFit="1"/>
    </xf>
    <xf numFmtId="178" fontId="4" fillId="0" borderId="2" xfId="12" applyNumberFormat="1" applyFont="1" applyBorder="1" applyAlignment="1">
      <alignment vertical="center"/>
    </xf>
    <xf numFmtId="0" fontId="4" fillId="0" borderId="0" xfId="12" applyFont="1" applyBorder="1" applyAlignment="1">
      <alignment vertical="center"/>
    </xf>
    <xf numFmtId="0" fontId="4" fillId="0" borderId="7" xfId="10" applyFont="1" applyBorder="1" applyAlignment="1">
      <alignment horizontal="right" vertical="center"/>
    </xf>
    <xf numFmtId="0" fontId="4" fillId="0" borderId="0" xfId="10" applyFont="1" applyBorder="1" applyAlignment="1">
      <alignment vertical="center"/>
    </xf>
    <xf numFmtId="0" fontId="4" fillId="0" borderId="17" xfId="10" applyFont="1" applyBorder="1" applyAlignment="1">
      <alignment vertical="center"/>
    </xf>
    <xf numFmtId="178" fontId="4" fillId="0" borderId="8" xfId="12" applyNumberFormat="1" applyFont="1" applyBorder="1" applyAlignment="1">
      <alignment vertical="center"/>
    </xf>
    <xf numFmtId="0" fontId="4" fillId="0" borderId="4" xfId="10" applyFont="1" applyBorder="1" applyAlignment="1">
      <alignment horizontal="right" vertical="center"/>
    </xf>
    <xf numFmtId="0" fontId="4" fillId="0" borderId="6" xfId="10" applyFont="1" applyBorder="1" applyAlignment="1">
      <alignment vertical="center"/>
    </xf>
    <xf numFmtId="0" fontId="4" fillId="0" borderId="10" xfId="10" applyFont="1" applyBorder="1" applyAlignment="1">
      <alignment vertical="center"/>
    </xf>
    <xf numFmtId="178" fontId="4" fillId="0" borderId="5" xfId="12" applyNumberFormat="1" applyFont="1" applyBorder="1" applyAlignment="1">
      <alignment vertical="center"/>
    </xf>
    <xf numFmtId="0" fontId="4" fillId="0" borderId="7" xfId="12" applyFont="1" applyBorder="1" applyAlignment="1">
      <alignment horizontal="right" vertical="center"/>
    </xf>
    <xf numFmtId="0" fontId="4" fillId="0" borderId="17" xfId="12" applyFont="1" applyBorder="1" applyAlignment="1">
      <alignment vertical="center"/>
    </xf>
    <xf numFmtId="0" fontId="4" fillId="0" borderId="7" xfId="12" applyFont="1" applyBorder="1" applyAlignment="1">
      <alignment vertical="center"/>
    </xf>
    <xf numFmtId="3" fontId="4" fillId="0" borderId="7" xfId="12" applyNumberFormat="1" applyFont="1" applyBorder="1" applyAlignment="1">
      <alignment vertical="center"/>
    </xf>
    <xf numFmtId="3" fontId="4" fillId="0" borderId="8" xfId="12" applyNumberFormat="1" applyFont="1" applyBorder="1" applyAlignment="1">
      <alignment vertical="center"/>
    </xf>
    <xf numFmtId="180" fontId="4" fillId="0" borderId="7" xfId="1" applyNumberFormat="1" applyFont="1" applyBorder="1" applyAlignment="1">
      <alignment vertical="center"/>
    </xf>
    <xf numFmtId="0" fontId="4" fillId="0" borderId="4" xfId="12" applyFont="1" applyBorder="1" applyAlignment="1">
      <alignment vertical="center"/>
    </xf>
    <xf numFmtId="0" fontId="4" fillId="0" borderId="10" xfId="12" applyFont="1" applyBorder="1" applyAlignment="1">
      <alignment vertical="center"/>
    </xf>
    <xf numFmtId="3" fontId="4" fillId="0" borderId="5" xfId="12" applyNumberFormat="1" applyFont="1" applyBorder="1" applyAlignment="1">
      <alignment vertical="center"/>
    </xf>
    <xf numFmtId="4" fontId="4" fillId="0" borderId="5" xfId="12" applyNumberFormat="1" applyFont="1" applyBorder="1" applyAlignment="1">
      <alignment vertical="center"/>
    </xf>
    <xf numFmtId="3" fontId="4" fillId="0" borderId="0" xfId="12" applyNumberFormat="1" applyFont="1" applyBorder="1" applyAlignment="1">
      <alignment vertical="center"/>
    </xf>
    <xf numFmtId="4" fontId="4" fillId="0" borderId="0" xfId="12" applyNumberFormat="1" applyFont="1" applyBorder="1" applyAlignment="1">
      <alignment vertical="center"/>
    </xf>
    <xf numFmtId="3" fontId="4" fillId="0" borderId="0" xfId="12" applyNumberFormat="1" applyFont="1" applyAlignment="1">
      <alignment vertical="center"/>
    </xf>
    <xf numFmtId="4" fontId="4" fillId="0" borderId="0" xfId="12" applyNumberFormat="1" applyFont="1" applyAlignment="1">
      <alignment vertical="center"/>
    </xf>
    <xf numFmtId="0" fontId="8" fillId="0" borderId="1" xfId="1" applyNumberFormat="1" applyFont="1" applyBorder="1" applyAlignment="1">
      <alignment horizontal="centerContinuous" vertical="center"/>
    </xf>
    <xf numFmtId="0" fontId="8" fillId="0" borderId="9" xfId="1" applyNumberFormat="1" applyFont="1" applyBorder="1" applyAlignment="1">
      <alignment horizontal="centerContinuous" vertical="center"/>
    </xf>
    <xf numFmtId="38" fontId="8" fillId="0" borderId="3" xfId="1" applyFont="1" applyBorder="1" applyAlignment="1">
      <alignment vertical="center"/>
    </xf>
    <xf numFmtId="38" fontId="8" fillId="0" borderId="9" xfId="1" applyFont="1" applyBorder="1" applyAlignment="1">
      <alignment vertical="center"/>
    </xf>
    <xf numFmtId="38" fontId="8" fillId="0" borderId="6" xfId="1" applyFont="1" applyBorder="1" applyAlignment="1">
      <alignment vertical="center"/>
    </xf>
    <xf numFmtId="38" fontId="8" fillId="0" borderId="10" xfId="1" applyFont="1" applyBorder="1" applyAlignment="1">
      <alignment vertical="center"/>
    </xf>
    <xf numFmtId="178" fontId="4" fillId="0" borderId="4" xfId="1" applyNumberFormat="1" applyFont="1" applyBorder="1" applyAlignment="1">
      <alignment horizontal="left" vertical="center"/>
    </xf>
    <xf numFmtId="178" fontId="4" fillId="0" borderId="5" xfId="1" applyNumberFormat="1" applyFont="1" applyBorder="1" applyAlignment="1">
      <alignment horizontal="left" vertical="center"/>
    </xf>
    <xf numFmtId="178" fontId="4" fillId="0" borderId="7" xfId="1" applyNumberFormat="1" applyFont="1" applyBorder="1" applyAlignment="1">
      <alignment horizontal="left" vertical="center"/>
    </xf>
    <xf numFmtId="178" fontId="4" fillId="0" borderId="8" xfId="1" applyNumberFormat="1" applyFont="1" applyBorder="1" applyAlignment="1">
      <alignment horizontal="left" vertical="center"/>
    </xf>
    <xf numFmtId="183" fontId="4" fillId="0" borderId="7" xfId="8" applyNumberFormat="1" applyFont="1" applyBorder="1" applyAlignment="1">
      <alignment horizontal="centerContinuous" vertical="center"/>
    </xf>
    <xf numFmtId="0" fontId="4" fillId="0" borderId="0" xfId="8" applyFont="1" applyBorder="1" applyAlignment="1">
      <alignment horizontal="centerContinuous" vertical="center"/>
    </xf>
    <xf numFmtId="0" fontId="4" fillId="0" borderId="7" xfId="8" applyFont="1" applyBorder="1" applyAlignment="1">
      <alignment horizontal="centerContinuous" vertical="center"/>
    </xf>
    <xf numFmtId="0" fontId="4" fillId="0" borderId="0" xfId="8" applyFont="1" applyBorder="1" applyAlignment="1">
      <alignment horizontal="right" vertical="center"/>
    </xf>
    <xf numFmtId="177" fontId="4" fillId="0" borderId="7" xfId="8" applyNumberFormat="1" applyFont="1" applyBorder="1" applyAlignment="1">
      <alignment horizontal="centerContinuous" vertical="center"/>
    </xf>
    <xf numFmtId="177" fontId="4" fillId="0" borderId="0" xfId="8" applyNumberFormat="1" applyFont="1" applyBorder="1" applyAlignment="1">
      <alignment horizontal="right" vertical="center"/>
    </xf>
    <xf numFmtId="177" fontId="4" fillId="0" borderId="4" xfId="8" applyNumberFormat="1" applyFont="1" applyBorder="1" applyAlignment="1">
      <alignment horizontal="centerContinuous" vertical="center"/>
    </xf>
    <xf numFmtId="177" fontId="4" fillId="0" borderId="6" xfId="8" applyNumberFormat="1" applyFont="1" applyBorder="1" applyAlignment="1">
      <alignment horizontal="right" vertical="center"/>
    </xf>
    <xf numFmtId="178" fontId="4" fillId="0" borderId="5" xfId="1" applyNumberFormat="1" applyFont="1" applyFill="1" applyBorder="1" applyAlignment="1">
      <alignment vertical="center"/>
    </xf>
    <xf numFmtId="38" fontId="4" fillId="0" borderId="0" xfId="1" applyFont="1" applyFill="1" applyAlignment="1">
      <alignment vertical="center"/>
    </xf>
    <xf numFmtId="178" fontId="4" fillId="0" borderId="8" xfId="1" applyNumberFormat="1" applyFont="1" applyFill="1" applyBorder="1" applyAlignment="1">
      <alignment vertical="center"/>
    </xf>
    <xf numFmtId="178" fontId="4" fillId="0" borderId="7" xfId="1" applyNumberFormat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0" xfId="1" quotePrefix="1" applyFont="1" applyFill="1" applyAlignment="1">
      <alignment horizontal="right"/>
    </xf>
    <xf numFmtId="38" fontId="4" fillId="0" borderId="1" xfId="1" applyFont="1" applyBorder="1" applyAlignment="1">
      <alignment horizontal="centerContinuous" vertical="center" shrinkToFit="1"/>
    </xf>
    <xf numFmtId="38" fontId="8" fillId="0" borderId="3" xfId="1" applyFont="1" applyBorder="1" applyAlignment="1">
      <alignment horizontal="centerContinuous" vertical="center" shrinkToFit="1"/>
    </xf>
    <xf numFmtId="38" fontId="8" fillId="0" borderId="9" xfId="1" applyFont="1" applyBorder="1" applyAlignment="1">
      <alignment horizontal="centerContinuous" vertical="center" shrinkToFit="1"/>
    </xf>
    <xf numFmtId="38" fontId="8" fillId="0" borderId="7" xfId="1" applyFont="1" applyBorder="1" applyAlignment="1">
      <alignment horizontal="center" vertical="center"/>
    </xf>
    <xf numFmtId="38" fontId="8" fillId="0" borderId="0" xfId="1" applyFont="1" applyBorder="1" applyAlignment="1">
      <alignment horizontal="center" vertical="center"/>
    </xf>
    <xf numFmtId="178" fontId="8" fillId="0" borderId="11" xfId="1" applyNumberFormat="1" applyFont="1" applyBorder="1" applyAlignment="1">
      <alignment horizontal="centerContinuous" vertical="center"/>
    </xf>
    <xf numFmtId="178" fontId="4" fillId="0" borderId="21" xfId="1" applyNumberFormat="1" applyFont="1" applyBorder="1" applyAlignment="1">
      <alignment horizontal="centerContinuous" vertical="center"/>
    </xf>
    <xf numFmtId="178" fontId="4" fillId="0" borderId="11" xfId="1" applyNumberFormat="1" applyFont="1" applyBorder="1" applyAlignment="1">
      <alignment horizontal="centerContinuous" vertical="center"/>
    </xf>
    <xf numFmtId="178" fontId="4" fillId="0" borderId="13" xfId="1" applyNumberFormat="1" applyFont="1" applyBorder="1" applyAlignment="1">
      <alignment horizontal="centerContinuous" vertical="center"/>
    </xf>
    <xf numFmtId="178" fontId="4" fillId="0" borderId="4" xfId="1" applyNumberFormat="1" applyFont="1" applyBorder="1" applyAlignment="1">
      <alignment horizontal="centerContinuous" vertical="center"/>
    </xf>
    <xf numFmtId="178" fontId="4" fillId="0" borderId="12" xfId="1" applyNumberFormat="1" applyFont="1" applyBorder="1" applyAlignment="1">
      <alignment horizontal="distributed" vertical="center" justifyLastLine="1"/>
    </xf>
    <xf numFmtId="178" fontId="6" fillId="0" borderId="12" xfId="1" applyNumberFormat="1" applyFont="1" applyBorder="1" applyAlignment="1">
      <alignment horizontal="distributed" vertical="center" justifyLastLine="1"/>
    </xf>
    <xf numFmtId="0" fontId="4" fillId="0" borderId="7" xfId="1" applyNumberFormat="1" applyFont="1" applyBorder="1" applyAlignment="1">
      <alignment vertical="center"/>
    </xf>
    <xf numFmtId="178" fontId="4" fillId="0" borderId="6" xfId="1" applyNumberFormat="1" applyFont="1" applyBorder="1" applyAlignment="1">
      <alignment horizontal="centerContinuous" vertical="center"/>
    </xf>
    <xf numFmtId="178" fontId="4" fillId="0" borderId="10" xfId="1" applyNumberFormat="1" applyFont="1" applyBorder="1" applyAlignment="1">
      <alignment horizontal="centerContinuous" vertical="center"/>
    </xf>
    <xf numFmtId="56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/>
    <xf numFmtId="0" fontId="5" fillId="0" borderId="0" xfId="13" applyFont="1" applyBorder="1" applyAlignment="1">
      <alignment vertical="center"/>
    </xf>
    <xf numFmtId="0" fontId="4" fillId="0" borderId="0" xfId="13" applyFont="1" applyBorder="1" applyAlignment="1">
      <alignment vertical="center"/>
    </xf>
    <xf numFmtId="0" fontId="4" fillId="0" borderId="0" xfId="13" applyFont="1" applyAlignment="1">
      <alignment vertical="center"/>
    </xf>
    <xf numFmtId="0" fontId="4" fillId="0" borderId="0" xfId="13" applyFont="1" applyAlignment="1">
      <alignment horizontal="right" vertical="center"/>
    </xf>
    <xf numFmtId="0" fontId="4" fillId="0" borderId="6" xfId="13" applyFont="1" applyBorder="1" applyAlignment="1">
      <alignment vertical="center"/>
    </xf>
    <xf numFmtId="0" fontId="4" fillId="0" borderId="1" xfId="16" applyFont="1" applyBorder="1" applyAlignment="1">
      <alignment vertical="center"/>
    </xf>
    <xf numFmtId="0" fontId="4" fillId="0" borderId="11" xfId="16" applyFont="1" applyBorder="1" applyAlignment="1">
      <alignment horizontal="center" vertical="center"/>
    </xf>
    <xf numFmtId="0" fontId="4" fillId="0" borderId="21" xfId="16" applyFont="1" applyBorder="1" applyAlignment="1">
      <alignment horizontal="center" vertical="center"/>
    </xf>
    <xf numFmtId="0" fontId="4" fillId="0" borderId="11" xfId="13" applyFont="1" applyBorder="1" applyAlignment="1">
      <alignment horizontal="center" vertical="center"/>
    </xf>
    <xf numFmtId="0" fontId="4" fillId="0" borderId="21" xfId="13" applyFont="1" applyBorder="1" applyAlignment="1">
      <alignment horizontal="center" vertical="center"/>
    </xf>
    <xf numFmtId="0" fontId="4" fillId="0" borderId="7" xfId="16" applyFont="1" applyBorder="1" applyAlignment="1">
      <alignment horizontal="left" vertical="center"/>
    </xf>
    <xf numFmtId="0" fontId="4" fillId="0" borderId="0" xfId="16" applyFont="1" applyBorder="1" applyAlignment="1">
      <alignment horizontal="left" vertical="center"/>
    </xf>
    <xf numFmtId="0" fontId="4" fillId="0" borderId="17" xfId="16" applyFont="1" applyBorder="1" applyAlignment="1">
      <alignment horizontal="left" vertical="center"/>
    </xf>
    <xf numFmtId="0" fontId="4" fillId="0" borderId="1" xfId="13" applyFont="1" applyBorder="1" applyAlignment="1">
      <alignment horizontal="center" vertical="center"/>
    </xf>
    <xf numFmtId="0" fontId="4" fillId="0" borderId="2" xfId="13" applyFont="1" applyBorder="1" applyAlignment="1">
      <alignment horizontal="center" vertical="center"/>
    </xf>
    <xf numFmtId="0" fontId="4" fillId="0" borderId="3" xfId="13" applyFont="1" applyBorder="1" applyAlignment="1">
      <alignment horizontal="center" vertical="center"/>
    </xf>
    <xf numFmtId="0" fontId="4" fillId="0" borderId="4" xfId="16" applyFont="1" applyBorder="1" applyAlignment="1">
      <alignment vertical="center"/>
    </xf>
    <xf numFmtId="0" fontId="4" fillId="0" borderId="6" xfId="16" applyFont="1" applyBorder="1" applyAlignment="1">
      <alignment vertical="center"/>
    </xf>
    <xf numFmtId="0" fontId="4" fillId="0" borderId="4" xfId="13" applyFont="1" applyBorder="1" applyAlignment="1">
      <alignment horizontal="center" vertical="center"/>
    </xf>
    <xf numFmtId="0" fontId="4" fillId="0" borderId="5" xfId="13" applyFont="1" applyBorder="1" applyAlignment="1">
      <alignment horizontal="center" vertical="center"/>
    </xf>
    <xf numFmtId="0" fontId="4" fillId="0" borderId="6" xfId="13" applyFont="1" applyBorder="1" applyAlignment="1">
      <alignment horizontal="center" vertical="center"/>
    </xf>
    <xf numFmtId="0" fontId="4" fillId="0" borderId="7" xfId="13" applyFont="1" applyBorder="1" applyAlignment="1">
      <alignment vertical="center"/>
    </xf>
    <xf numFmtId="3" fontId="4" fillId="0" borderId="7" xfId="13" applyNumberFormat="1" applyFont="1" applyBorder="1" applyAlignment="1">
      <alignment vertical="center"/>
    </xf>
    <xf numFmtId="3" fontId="4" fillId="0" borderId="8" xfId="13" applyNumberFormat="1" applyFont="1" applyBorder="1" applyAlignment="1">
      <alignment vertical="center"/>
    </xf>
    <xf numFmtId="3" fontId="4" fillId="0" borderId="2" xfId="13" applyNumberFormat="1" applyFont="1" applyBorder="1" applyAlignment="1">
      <alignment vertical="center"/>
    </xf>
    <xf numFmtId="3" fontId="4" fillId="0" borderId="5" xfId="13" applyNumberFormat="1" applyFont="1" applyBorder="1" applyAlignment="1">
      <alignment vertical="center"/>
    </xf>
    <xf numFmtId="3" fontId="4" fillId="0" borderId="10" xfId="13" applyNumberFormat="1" applyFont="1" applyBorder="1" applyAlignment="1">
      <alignment vertical="center"/>
    </xf>
    <xf numFmtId="0" fontId="4" fillId="0" borderId="8" xfId="13" applyFont="1" applyBorder="1" applyAlignment="1">
      <alignment vertical="center"/>
    </xf>
    <xf numFmtId="38" fontId="4" fillId="0" borderId="7" xfId="1" applyFont="1" applyBorder="1" applyAlignment="1"/>
    <xf numFmtId="177" fontId="4" fillId="0" borderId="7" xfId="1" applyNumberFormat="1" applyFont="1" applyBorder="1" applyAlignment="1">
      <alignment horizontal="center"/>
    </xf>
    <xf numFmtId="177" fontId="4" fillId="0" borderId="7" xfId="1" applyNumberFormat="1" applyFont="1" applyBorder="1" applyAlignment="1"/>
    <xf numFmtId="3" fontId="4" fillId="0" borderId="7" xfId="13" applyNumberFormat="1" applyFont="1" applyBorder="1" applyAlignment="1">
      <alignment horizontal="right" vertical="center"/>
    </xf>
    <xf numFmtId="3" fontId="4" fillId="0" borderId="8" xfId="13" applyNumberFormat="1" applyFont="1" applyBorder="1" applyAlignment="1">
      <alignment horizontal="right" vertical="center"/>
    </xf>
    <xf numFmtId="3" fontId="4" fillId="0" borderId="0" xfId="13" applyNumberFormat="1" applyFont="1" applyBorder="1" applyAlignment="1">
      <alignment horizontal="right" vertical="center"/>
    </xf>
    <xf numFmtId="177" fontId="4" fillId="0" borderId="7" xfId="1" applyNumberFormat="1" applyFont="1" applyBorder="1" applyAlignment="1">
      <alignment horizontal="center" wrapText="1"/>
    </xf>
    <xf numFmtId="177" fontId="4" fillId="0" borderId="4" xfId="1" applyNumberFormat="1" applyFont="1" applyBorder="1" applyAlignment="1">
      <alignment horizontal="center"/>
    </xf>
    <xf numFmtId="3" fontId="4" fillId="0" borderId="4" xfId="13" applyNumberFormat="1" applyFont="1" applyBorder="1" applyAlignment="1">
      <alignment vertical="center"/>
    </xf>
    <xf numFmtId="3" fontId="4" fillId="0" borderId="6" xfId="13" applyNumberFormat="1" applyFont="1" applyBorder="1" applyAlignment="1">
      <alignment vertical="center"/>
    </xf>
    <xf numFmtId="0" fontId="4" fillId="0" borderId="0" xfId="16" applyFont="1" applyAlignment="1">
      <alignment horizontal="right"/>
    </xf>
    <xf numFmtId="0" fontId="4" fillId="0" borderId="0" xfId="16" quotePrefix="1" applyFont="1" applyAlignment="1">
      <alignment horizontal="right"/>
    </xf>
    <xf numFmtId="0" fontId="4" fillId="0" borderId="0" xfId="13" applyFont="1" applyBorder="1" applyAlignment="1">
      <alignment horizontal="right" vertical="center"/>
    </xf>
    <xf numFmtId="0" fontId="4" fillId="0" borderId="4" xfId="13" applyFont="1" applyBorder="1" applyAlignment="1">
      <alignment vertical="center"/>
    </xf>
    <xf numFmtId="177" fontId="4" fillId="0" borderId="4" xfId="1" applyNumberFormat="1" applyFont="1" applyBorder="1" applyAlignment="1"/>
    <xf numFmtId="3" fontId="4" fillId="0" borderId="4" xfId="13" applyNumberFormat="1" applyFont="1" applyBorder="1" applyAlignment="1">
      <alignment horizontal="right" vertical="center"/>
    </xf>
    <xf numFmtId="3" fontId="4" fillId="0" borderId="5" xfId="13" applyNumberFormat="1" applyFont="1" applyBorder="1" applyAlignment="1">
      <alignment horizontal="right" vertical="center"/>
    </xf>
    <xf numFmtId="3" fontId="4" fillId="0" borderId="6" xfId="13" applyNumberFormat="1" applyFont="1" applyBorder="1" applyAlignment="1">
      <alignment horizontal="right" vertical="center"/>
    </xf>
    <xf numFmtId="0" fontId="4" fillId="0" borderId="1" xfId="13" applyFont="1" applyBorder="1" applyAlignment="1">
      <alignment vertical="center"/>
    </xf>
    <xf numFmtId="0" fontId="4" fillId="0" borderId="0" xfId="13" applyFont="1" applyBorder="1" applyAlignment="1">
      <alignment horizontal="center" vertical="center"/>
    </xf>
    <xf numFmtId="0" fontId="4" fillId="0" borderId="4" xfId="16" applyFont="1" applyBorder="1" applyAlignment="1">
      <alignment horizontal="center" vertical="center"/>
    </xf>
    <xf numFmtId="0" fontId="4" fillId="0" borderId="10" xfId="16" applyFont="1" applyBorder="1" applyAlignment="1">
      <alignment horizontal="center" vertical="center"/>
    </xf>
    <xf numFmtId="0" fontId="4" fillId="0" borderId="17" xfId="13" applyFont="1" applyBorder="1" applyAlignment="1">
      <alignment vertical="center"/>
    </xf>
    <xf numFmtId="0" fontId="4" fillId="0" borderId="7" xfId="13" applyFont="1" applyBorder="1" applyAlignment="1">
      <alignment horizontal="center" vertical="center"/>
    </xf>
    <xf numFmtId="0" fontId="4" fillId="0" borderId="8" xfId="13" applyFont="1" applyBorder="1" applyAlignment="1">
      <alignment horizontal="center" vertical="center"/>
    </xf>
    <xf numFmtId="0" fontId="4" fillId="0" borderId="10" xfId="13" applyFont="1" applyBorder="1" applyAlignment="1">
      <alignment vertical="center"/>
    </xf>
    <xf numFmtId="3" fontId="4" fillId="0" borderId="17" xfId="13" applyNumberFormat="1" applyFont="1" applyBorder="1" applyAlignment="1">
      <alignment vertical="center"/>
    </xf>
    <xf numFmtId="0" fontId="0" fillId="0" borderId="0" xfId="0" applyBorder="1"/>
    <xf numFmtId="0" fontId="4" fillId="0" borderId="0" xfId="14" applyFont="1" applyBorder="1" applyAlignment="1">
      <alignment horizontal="right" vertical="center"/>
    </xf>
    <xf numFmtId="0" fontId="4" fillId="0" borderId="8" xfId="14" applyFont="1" applyBorder="1" applyAlignment="1">
      <alignment horizontal="right" vertical="center"/>
    </xf>
    <xf numFmtId="0" fontId="4" fillId="0" borderId="0" xfId="14" applyFont="1" applyAlignment="1">
      <alignment vertical="center"/>
    </xf>
    <xf numFmtId="0" fontId="4" fillId="0" borderId="0" xfId="14" applyFont="1" applyAlignment="1">
      <alignment horizontal="right" vertical="center"/>
    </xf>
    <xf numFmtId="0" fontId="4" fillId="0" borderId="6" xfId="14" applyFont="1" applyBorder="1" applyAlignment="1">
      <alignment vertical="center"/>
    </xf>
    <xf numFmtId="0" fontId="4" fillId="0" borderId="0" xfId="14" applyFont="1" applyBorder="1" applyAlignment="1">
      <alignment vertical="center"/>
    </xf>
    <xf numFmtId="0" fontId="4" fillId="0" borderId="4" xfId="14" applyFont="1" applyBorder="1" applyAlignment="1">
      <alignment horizontal="center" vertical="center"/>
    </xf>
    <xf numFmtId="0" fontId="4" fillId="0" borderId="12" xfId="14" applyFont="1" applyBorder="1" applyAlignment="1">
      <alignment horizontal="center" vertical="center"/>
    </xf>
    <xf numFmtId="0" fontId="4" fillId="0" borderId="6" xfId="14" applyFont="1" applyBorder="1" applyAlignment="1">
      <alignment horizontal="center" vertical="center"/>
    </xf>
    <xf numFmtId="0" fontId="4" fillId="0" borderId="7" xfId="14" applyFont="1" applyBorder="1" applyAlignment="1">
      <alignment horizontal="right" vertical="center"/>
    </xf>
    <xf numFmtId="3" fontId="4" fillId="0" borderId="8" xfId="14" applyNumberFormat="1" applyFont="1" applyBorder="1" applyAlignment="1">
      <alignment vertical="center"/>
    </xf>
    <xf numFmtId="0" fontId="4" fillId="0" borderId="7" xfId="10" applyFont="1" applyBorder="1" applyAlignment="1">
      <alignment vertical="center"/>
    </xf>
    <xf numFmtId="0" fontId="4" fillId="0" borderId="0" xfId="10" applyFont="1" applyBorder="1" applyAlignment="1">
      <alignment horizontal="center" vertical="center"/>
    </xf>
    <xf numFmtId="0" fontId="4" fillId="0" borderId="0" xfId="10" applyFont="1" applyAlignment="1">
      <alignment vertical="center"/>
    </xf>
    <xf numFmtId="0" fontId="4" fillId="0" borderId="1" xfId="12" applyFont="1" applyBorder="1" applyAlignment="1">
      <alignment vertical="center"/>
    </xf>
    <xf numFmtId="0" fontId="4" fillId="0" borderId="9" xfId="12" applyFont="1" applyBorder="1" applyAlignment="1">
      <alignment vertical="center"/>
    </xf>
    <xf numFmtId="0" fontId="4" fillId="0" borderId="3" xfId="14" applyFont="1" applyBorder="1" applyAlignment="1">
      <alignment horizontal="right" vertical="center"/>
    </xf>
    <xf numFmtId="0" fontId="4" fillId="0" borderId="2" xfId="14" applyFont="1" applyBorder="1" applyAlignment="1">
      <alignment horizontal="right" vertical="center"/>
    </xf>
    <xf numFmtId="3" fontId="4" fillId="0" borderId="2" xfId="14" applyNumberFormat="1" applyFont="1" applyBorder="1" applyAlignment="1">
      <alignment vertical="center"/>
    </xf>
    <xf numFmtId="3" fontId="4" fillId="0" borderId="8" xfId="14" applyNumberFormat="1" applyFont="1" applyBorder="1" applyAlignment="1">
      <alignment horizontal="right" vertical="center"/>
    </xf>
    <xf numFmtId="3" fontId="4" fillId="0" borderId="0" xfId="14" applyNumberFormat="1" applyFont="1" applyBorder="1" applyAlignment="1">
      <alignment horizontal="right" vertical="center"/>
    </xf>
    <xf numFmtId="0" fontId="4" fillId="0" borderId="7" xfId="14" applyFont="1" applyBorder="1" applyAlignment="1">
      <alignment vertical="center"/>
    </xf>
    <xf numFmtId="0" fontId="4" fillId="0" borderId="0" xfId="14" applyFont="1" applyBorder="1" applyAlignment="1">
      <alignment horizontal="center" vertical="center"/>
    </xf>
    <xf numFmtId="3" fontId="4" fillId="0" borderId="7" xfId="14" applyNumberFormat="1" applyFont="1" applyBorder="1" applyAlignment="1">
      <alignment vertical="center"/>
    </xf>
    <xf numFmtId="0" fontId="4" fillId="0" borderId="4" xfId="14" applyFont="1" applyBorder="1" applyAlignment="1">
      <alignment vertical="center"/>
    </xf>
    <xf numFmtId="0" fontId="4" fillId="0" borderId="10" xfId="14" applyFont="1" applyBorder="1" applyAlignment="1">
      <alignment vertical="center"/>
    </xf>
    <xf numFmtId="0" fontId="4" fillId="0" borderId="5" xfId="14" applyFont="1" applyBorder="1" applyAlignment="1">
      <alignment horizontal="right" vertical="center"/>
    </xf>
    <xf numFmtId="3" fontId="4" fillId="0" borderId="5" xfId="14" applyNumberFormat="1" applyFont="1" applyBorder="1" applyAlignment="1">
      <alignment vertical="center"/>
    </xf>
    <xf numFmtId="38" fontId="4" fillId="0" borderId="5" xfId="14" applyNumberFormat="1" applyFont="1" applyBorder="1" applyAlignment="1">
      <alignment vertical="center"/>
    </xf>
    <xf numFmtId="4" fontId="4" fillId="0" borderId="0" xfId="14" applyNumberFormat="1" applyFont="1" applyBorder="1" applyAlignment="1">
      <alignment vertical="center"/>
    </xf>
    <xf numFmtId="179" fontId="4" fillId="0" borderId="0" xfId="14" applyNumberFormat="1" applyFont="1" applyBorder="1" applyAlignment="1">
      <alignment vertical="center"/>
    </xf>
    <xf numFmtId="3" fontId="4" fillId="0" borderId="0" xfId="14" applyNumberFormat="1" applyFont="1" applyBorder="1" applyAlignment="1">
      <alignment vertical="center"/>
    </xf>
    <xf numFmtId="177" fontId="4" fillId="0" borderId="4" xfId="1" applyNumberFormat="1" applyFont="1" applyBorder="1" applyAlignment="1">
      <alignment vertical="center"/>
    </xf>
    <xf numFmtId="0" fontId="4" fillId="0" borderId="0" xfId="11" applyFont="1" applyAlignment="1">
      <alignment vertical="center"/>
    </xf>
    <xf numFmtId="3" fontId="4" fillId="0" borderId="7" xfId="1" applyNumberFormat="1" applyFont="1" applyBorder="1" applyAlignment="1">
      <alignment vertical="center"/>
    </xf>
    <xf numFmtId="3" fontId="4" fillId="0" borderId="8" xfId="1" applyNumberFormat="1" applyFont="1" applyBorder="1" applyAlignment="1">
      <alignment vertical="center"/>
    </xf>
    <xf numFmtId="3" fontId="4" fillId="0" borderId="0" xfId="1" applyNumberFormat="1" applyFont="1" applyBorder="1" applyAlignment="1">
      <alignment vertical="center"/>
    </xf>
    <xf numFmtId="3" fontId="4" fillId="0" borderId="2" xfId="1" applyNumberFormat="1" applyFont="1" applyBorder="1" applyAlignment="1">
      <alignment vertical="center"/>
    </xf>
    <xf numFmtId="3" fontId="4" fillId="0" borderId="4" xfId="1" applyNumberFormat="1" applyFont="1" applyBorder="1" applyAlignment="1">
      <alignment vertical="center"/>
    </xf>
    <xf numFmtId="3" fontId="4" fillId="0" borderId="5" xfId="1" applyNumberFormat="1" applyFont="1" applyBorder="1" applyAlignment="1">
      <alignment vertical="center"/>
    </xf>
    <xf numFmtId="3" fontId="4" fillId="0" borderId="6" xfId="1" applyNumberFormat="1" applyFont="1" applyBorder="1" applyAlignment="1">
      <alignment vertical="center"/>
    </xf>
    <xf numFmtId="3" fontId="4" fillId="0" borderId="7" xfId="1" applyNumberFormat="1" applyFont="1" applyBorder="1" applyAlignment="1">
      <alignment horizontal="right" vertical="center"/>
    </xf>
    <xf numFmtId="3" fontId="4" fillId="0" borderId="8" xfId="1" applyNumberFormat="1" applyFont="1" applyBorder="1" applyAlignment="1">
      <alignment horizontal="right" vertical="center"/>
    </xf>
    <xf numFmtId="3" fontId="4" fillId="0" borderId="0" xfId="1" applyNumberFormat="1" applyFont="1" applyBorder="1" applyAlignment="1">
      <alignment horizontal="right" vertical="center"/>
    </xf>
    <xf numFmtId="3" fontId="4" fillId="0" borderId="8" xfId="1" applyNumberFormat="1" applyFont="1" applyBorder="1"/>
    <xf numFmtId="3" fontId="4" fillId="0" borderId="7" xfId="1" applyNumberFormat="1" applyFont="1" applyBorder="1"/>
    <xf numFmtId="3" fontId="4" fillId="0" borderId="0" xfId="1" applyNumberFormat="1" applyFont="1" applyBorder="1"/>
    <xf numFmtId="3" fontId="4" fillId="0" borderId="7" xfId="1" applyNumberFormat="1" applyFont="1" applyBorder="1" applyAlignment="1"/>
    <xf numFmtId="3" fontId="4" fillId="0" borderId="8" xfId="1" applyNumberFormat="1" applyFont="1" applyBorder="1" applyAlignment="1"/>
    <xf numFmtId="3" fontId="4" fillId="0" borderId="0" xfId="1" applyNumberFormat="1" applyFont="1" applyBorder="1" applyAlignment="1"/>
    <xf numFmtId="3" fontId="4" fillId="0" borderId="7" xfId="1" applyNumberFormat="1" applyFont="1" applyBorder="1" applyAlignment="1">
      <alignment horizontal="right"/>
    </xf>
    <xf numFmtId="3" fontId="4" fillId="0" borderId="8" xfId="1" applyNumberFormat="1" applyFont="1" applyBorder="1" applyAlignment="1">
      <alignment horizontal="right"/>
    </xf>
    <xf numFmtId="3" fontId="4" fillId="0" borderId="0" xfId="1" applyNumberFormat="1" applyFont="1" applyBorder="1" applyAlignment="1">
      <alignment horizontal="right"/>
    </xf>
    <xf numFmtId="38" fontId="4" fillId="0" borderId="42" xfId="1" applyFont="1" applyBorder="1" applyAlignment="1">
      <alignment horizontal="center" vertical="center"/>
    </xf>
    <xf numFmtId="38" fontId="4" fillId="0" borderId="43" xfId="1" applyFont="1" applyBorder="1" applyAlignment="1">
      <alignment vertical="center"/>
    </xf>
    <xf numFmtId="38" fontId="4" fillId="0" borderId="44" xfId="1" applyFont="1" applyBorder="1" applyAlignment="1">
      <alignment vertical="center"/>
    </xf>
    <xf numFmtId="38" fontId="4" fillId="0" borderId="43" xfId="1" applyFont="1" applyBorder="1" applyAlignment="1">
      <alignment horizontal="right" vertical="center"/>
    </xf>
    <xf numFmtId="38" fontId="4" fillId="0" borderId="7" xfId="1" applyFont="1" applyFill="1" applyBorder="1" applyAlignment="1">
      <alignment horizontal="right" vertical="center"/>
    </xf>
    <xf numFmtId="38" fontId="4" fillId="0" borderId="8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177" fontId="4" fillId="0" borderId="17" xfId="1" applyNumberFormat="1" applyFont="1" applyBorder="1" applyAlignment="1">
      <alignment vertical="center"/>
    </xf>
    <xf numFmtId="177" fontId="4" fillId="0" borderId="10" xfId="1" applyNumberFormat="1" applyFont="1" applyBorder="1" applyAlignment="1">
      <alignment vertical="center"/>
    </xf>
    <xf numFmtId="38" fontId="5" fillId="0" borderId="0" xfId="1" applyFont="1"/>
    <xf numFmtId="0" fontId="4" fillId="0" borderId="0" xfId="15" applyFont="1" applyAlignment="1">
      <alignment vertical="center"/>
    </xf>
    <xf numFmtId="0" fontId="21" fillId="0" borderId="0" xfId="15" applyFont="1" applyAlignment="1">
      <alignment vertical="center"/>
    </xf>
    <xf numFmtId="0" fontId="4" fillId="0" borderId="6" xfId="15" applyFont="1" applyBorder="1" applyAlignment="1">
      <alignment vertical="center"/>
    </xf>
    <xf numFmtId="0" fontId="4" fillId="0" borderId="7" xfId="15" applyFont="1" applyBorder="1" applyAlignment="1">
      <alignment vertical="center"/>
    </xf>
    <xf numFmtId="0" fontId="4" fillId="0" borderId="4" xfId="15" applyFont="1" applyBorder="1" applyAlignment="1">
      <alignment horizontal="center" vertical="center"/>
    </xf>
    <xf numFmtId="0" fontId="4" fillId="0" borderId="12" xfId="15" applyFont="1" applyBorder="1" applyAlignment="1">
      <alignment horizontal="center" vertical="center"/>
    </xf>
    <xf numFmtId="0" fontId="4" fillId="0" borderId="6" xfId="15" applyFont="1" applyBorder="1" applyAlignment="1">
      <alignment horizontal="center" vertical="center"/>
    </xf>
    <xf numFmtId="0" fontId="4" fillId="0" borderId="0" xfId="15" applyFont="1" applyBorder="1" applyAlignment="1">
      <alignment horizontal="center" vertical="center"/>
    </xf>
    <xf numFmtId="184" fontId="4" fillId="0" borderId="7" xfId="15" applyNumberFormat="1" applyFont="1" applyBorder="1" applyAlignment="1">
      <alignment vertical="center"/>
    </xf>
    <xf numFmtId="184" fontId="4" fillId="0" borderId="8" xfId="15" applyNumberFormat="1" applyFont="1" applyBorder="1" applyAlignment="1">
      <alignment vertical="center"/>
    </xf>
    <xf numFmtId="184" fontId="4" fillId="0" borderId="0" xfId="15" applyNumberFormat="1" applyFont="1" applyBorder="1" applyAlignment="1">
      <alignment vertical="center"/>
    </xf>
    <xf numFmtId="0" fontId="4" fillId="0" borderId="4" xfId="15" applyFont="1" applyBorder="1" applyAlignment="1">
      <alignment vertical="center"/>
    </xf>
    <xf numFmtId="184" fontId="4" fillId="0" borderId="4" xfId="15" applyNumberFormat="1" applyFont="1" applyBorder="1" applyAlignment="1">
      <alignment vertical="center"/>
    </xf>
    <xf numFmtId="184" fontId="4" fillId="0" borderId="5" xfId="15" applyNumberFormat="1" applyFont="1" applyBorder="1" applyAlignment="1">
      <alignment vertical="center"/>
    </xf>
    <xf numFmtId="184" fontId="4" fillId="0" borderId="6" xfId="15" applyNumberFormat="1" applyFont="1" applyBorder="1" applyAlignment="1">
      <alignment vertical="center"/>
    </xf>
    <xf numFmtId="0" fontId="4" fillId="0" borderId="7" xfId="15" applyFont="1" applyBorder="1" applyAlignment="1">
      <alignment horizontal="center" vertical="center"/>
    </xf>
    <xf numFmtId="184" fontId="4" fillId="0" borderId="2" xfId="15" applyNumberFormat="1" applyFont="1" applyBorder="1" applyAlignment="1">
      <alignment vertical="center"/>
    </xf>
    <xf numFmtId="0" fontId="4" fillId="0" borderId="0" xfId="15" applyFont="1" applyBorder="1" applyAlignment="1">
      <alignment vertical="center"/>
    </xf>
    <xf numFmtId="185" fontId="4" fillId="0" borderId="0" xfId="15" applyNumberFormat="1" applyFont="1" applyBorder="1" applyAlignment="1">
      <alignment vertical="center"/>
    </xf>
    <xf numFmtId="0" fontId="4" fillId="0" borderId="0" xfId="15" applyFont="1" applyAlignment="1">
      <alignment horizontal="right" vertical="center"/>
    </xf>
    <xf numFmtId="0" fontId="4" fillId="0" borderId="0" xfId="15" quotePrefix="1" applyFont="1" applyAlignment="1">
      <alignment horizontal="right" vertical="center"/>
    </xf>
    <xf numFmtId="0" fontId="29" fillId="0" borderId="1" xfId="6" applyBorder="1">
      <alignment vertical="center"/>
    </xf>
    <xf numFmtId="0" fontId="29" fillId="0" borderId="3" xfId="6" applyBorder="1">
      <alignment vertical="center"/>
    </xf>
    <xf numFmtId="0" fontId="29" fillId="0" borderId="9" xfId="6" applyBorder="1">
      <alignment vertical="center"/>
    </xf>
    <xf numFmtId="0" fontId="29" fillId="0" borderId="0" xfId="6">
      <alignment vertical="center"/>
    </xf>
    <xf numFmtId="0" fontId="29" fillId="0" borderId="7" xfId="6" applyBorder="1">
      <alignment vertical="center"/>
    </xf>
    <xf numFmtId="0" fontId="29" fillId="0" borderId="0" xfId="6" applyBorder="1">
      <alignment vertical="center"/>
    </xf>
    <xf numFmtId="0" fontId="29" fillId="0" borderId="17" xfId="6" applyBorder="1">
      <alignment vertical="center"/>
    </xf>
    <xf numFmtId="0" fontId="29" fillId="0" borderId="4" xfId="6" applyBorder="1">
      <alignment vertical="center"/>
    </xf>
    <xf numFmtId="0" fontId="29" fillId="0" borderId="6" xfId="6" applyBorder="1">
      <alignment vertical="center"/>
    </xf>
    <xf numFmtId="0" fontId="29" fillId="0" borderId="10" xfId="6" applyBorder="1">
      <alignment vertical="center"/>
    </xf>
    <xf numFmtId="182" fontId="4" fillId="0" borderId="7" xfId="1" applyNumberFormat="1" applyFont="1" applyBorder="1" applyAlignment="1">
      <alignment horizontal="right" vertical="center"/>
    </xf>
    <xf numFmtId="3" fontId="4" fillId="0" borderId="10" xfId="1" applyNumberFormat="1" applyFont="1" applyBorder="1" applyAlignment="1">
      <alignment vertical="center"/>
    </xf>
    <xf numFmtId="38" fontId="4" fillId="0" borderId="12" xfId="1" applyFont="1" applyBorder="1" applyAlignment="1">
      <alignment horizontal="left" vertical="center"/>
    </xf>
    <xf numFmtId="179" fontId="0" fillId="0" borderId="0" xfId="1" applyNumberFormat="1" applyFont="1" applyBorder="1"/>
    <xf numFmtId="3" fontId="4" fillId="0" borderId="4" xfId="1" applyNumberFormat="1" applyFont="1" applyBorder="1"/>
    <xf numFmtId="3" fontId="4" fillId="0" borderId="5" xfId="1" applyNumberFormat="1" applyFont="1" applyBorder="1"/>
    <xf numFmtId="3" fontId="4" fillId="0" borderId="6" xfId="1" applyNumberFormat="1" applyFont="1" applyBorder="1"/>
    <xf numFmtId="3" fontId="4" fillId="0" borderId="10" xfId="1" applyNumberFormat="1" applyFont="1" applyBorder="1"/>
    <xf numFmtId="0" fontId="13" fillId="0" borderId="0" xfId="17" applyFont="1" applyAlignment="1">
      <alignment horizontal="center"/>
    </xf>
    <xf numFmtId="0" fontId="1" fillId="0" borderId="0" xfId="7" applyAlignment="1"/>
    <xf numFmtId="0" fontId="35" fillId="0" borderId="11" xfId="7" applyFont="1" applyBorder="1" applyAlignment="1">
      <alignment horizontal="distributed" vertical="center" justifyLastLine="1"/>
    </xf>
    <xf numFmtId="0" fontId="34" fillId="0" borderId="13" xfId="7" applyFont="1" applyBorder="1" applyAlignment="1">
      <alignment horizontal="distributed" vertical="center" justifyLastLine="1"/>
    </xf>
    <xf numFmtId="0" fontId="34" fillId="0" borderId="21" xfId="7" applyFont="1" applyBorder="1" applyAlignment="1">
      <alignment horizontal="distributed" vertical="center" justifyLastLine="1"/>
    </xf>
    <xf numFmtId="0" fontId="35" fillId="0" borderId="45" xfId="7" applyFont="1" applyBorder="1" applyAlignment="1">
      <alignment horizontal="center" vertical="center" shrinkToFit="1"/>
    </xf>
    <xf numFmtId="0" fontId="34" fillId="0" borderId="45" xfId="7" applyFont="1" applyBorder="1" applyAlignment="1">
      <alignment horizontal="center" vertical="center" shrinkToFit="1"/>
    </xf>
    <xf numFmtId="0" fontId="35" fillId="0" borderId="2" xfId="7" applyFont="1" applyBorder="1" applyAlignment="1">
      <alignment horizontal="distributed" vertical="center" justifyLastLine="1" shrinkToFit="1"/>
    </xf>
    <xf numFmtId="0" fontId="34" fillId="0" borderId="5" xfId="7" applyFont="1" applyBorder="1" applyAlignment="1">
      <alignment horizontal="distributed" vertical="center" justifyLastLine="1" shrinkToFit="1"/>
    </xf>
    <xf numFmtId="38" fontId="4" fillId="0" borderId="11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/>
    </xf>
    <xf numFmtId="38" fontId="4" fillId="0" borderId="13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12" xfId="1" applyFont="1" applyBorder="1" applyAlignment="1">
      <alignment horizontal="center" vertical="top"/>
    </xf>
    <xf numFmtId="38" fontId="4" fillId="0" borderId="2" xfId="1" applyFont="1" applyBorder="1" applyAlignment="1">
      <alignment horizontal="center" vertical="top"/>
    </xf>
    <xf numFmtId="38" fontId="4" fillId="0" borderId="5" xfId="1" applyFont="1" applyBorder="1" applyAlignment="1">
      <alignment horizontal="center" vertical="top"/>
    </xf>
    <xf numFmtId="38" fontId="4" fillId="0" borderId="1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  <xf numFmtId="0" fontId="4" fillId="0" borderId="11" xfId="13" applyFont="1" applyBorder="1" applyAlignment="1">
      <alignment horizontal="center" vertical="center"/>
    </xf>
    <xf numFmtId="0" fontId="4" fillId="0" borderId="13" xfId="13" applyFont="1" applyBorder="1" applyAlignment="1">
      <alignment horizontal="center" vertical="center"/>
    </xf>
    <xf numFmtId="0" fontId="4" fillId="0" borderId="21" xfId="13" applyFont="1" applyBorder="1" applyAlignment="1">
      <alignment horizontal="center" vertical="center"/>
    </xf>
    <xf numFmtId="0" fontId="4" fillId="0" borderId="11" xfId="14" applyFont="1" applyBorder="1" applyAlignment="1">
      <alignment horizontal="center" vertical="center"/>
    </xf>
    <xf numFmtId="0" fontId="4" fillId="0" borderId="13" xfId="14" applyFont="1" applyBorder="1" applyAlignment="1">
      <alignment horizontal="center" vertical="center"/>
    </xf>
    <xf numFmtId="0" fontId="4" fillId="0" borderId="21" xfId="14" applyFont="1" applyBorder="1" applyAlignment="1">
      <alignment horizontal="center" vertical="center"/>
    </xf>
    <xf numFmtId="38" fontId="4" fillId="0" borderId="0" xfId="1" applyFont="1" applyAlignment="1">
      <alignment horizontal="left" vertical="center"/>
    </xf>
    <xf numFmtId="0" fontId="4" fillId="0" borderId="11" xfId="15" applyFont="1" applyBorder="1" applyAlignment="1">
      <alignment horizontal="center" vertical="center"/>
    </xf>
    <xf numFmtId="0" fontId="4" fillId="0" borderId="21" xfId="15" applyFont="1" applyBorder="1" applyAlignment="1">
      <alignment horizontal="center" vertical="center"/>
    </xf>
    <xf numFmtId="0" fontId="4" fillId="0" borderId="4" xfId="15" applyFont="1" applyBorder="1" applyAlignment="1">
      <alignment horizontal="left" vertical="center"/>
    </xf>
    <xf numFmtId="0" fontId="4" fillId="0" borderId="6" xfId="15" applyFont="1" applyBorder="1" applyAlignment="1">
      <alignment horizontal="left" vertical="center"/>
    </xf>
    <xf numFmtId="0" fontId="4" fillId="0" borderId="10" xfId="15" applyFont="1" applyBorder="1" applyAlignment="1">
      <alignment horizontal="left" vertical="center"/>
    </xf>
    <xf numFmtId="0" fontId="4" fillId="0" borderId="13" xfId="15" applyFont="1" applyBorder="1" applyAlignment="1">
      <alignment horizontal="center" vertical="center"/>
    </xf>
  </cellXfs>
  <cellStyles count="19">
    <cellStyle name="桁区切り" xfId="1" builtinId="6"/>
    <cellStyle name="桁区切り 2" xfId="2" xr:uid="{00000000-0005-0000-0000-000001000000}"/>
    <cellStyle name="桁区切り 3" xfId="3" xr:uid="{00000000-0005-0000-0000-000002000000}"/>
    <cellStyle name="取引価格情報＿送信用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標準_センター情報１０月分" xfId="8" xr:uid="{00000000-0005-0000-0000-000008000000}"/>
    <cellStyle name="標準_業務月報　　　　　　　　　　目次" xfId="9" xr:uid="{00000000-0005-0000-0000-000009000000}"/>
    <cellStyle name="標準_業務月報　Ｐ　５４～　５９　和牛「３」　　　　近畿" xfId="10" xr:uid="{00000000-0005-0000-0000-00000A000000}"/>
    <cellStyle name="標準_業務月報　Ｐ　６８～　７３　乳牛「２・３」　　近畿" xfId="11" xr:uid="{00000000-0005-0000-0000-00000B000000}"/>
    <cellStyle name="標準_業務月報　Ｐ　７４～　７５　フルセット　　　　近畿" xfId="12" xr:uid="{00000000-0005-0000-0000-00000C000000}"/>
    <cellStyle name="標準_業務月報　Ｐ　９０～　９７　和牛「３」　　　　中京" xfId="13" xr:uid="{00000000-0005-0000-0000-00000D000000}"/>
    <cellStyle name="標準_業務月報　Ｐ１０４～１０５　フルセット　　　　中京" xfId="14" xr:uid="{00000000-0005-0000-0000-00000E000000}"/>
    <cellStyle name="標準_業務月報（１）Ｐ　３　　　　部分肉センター総流通量" xfId="15" xr:uid="{00000000-0005-0000-0000-00000F000000}"/>
    <cellStyle name="標準_業務月報（４）Ｐ　４～　７　和牛４" xfId="16" xr:uid="{00000000-0005-0000-0000-000010000000}"/>
    <cellStyle name="標準_業務月報表紙・裏表紙・背表紙" xfId="17" xr:uid="{00000000-0005-0000-0000-000011000000}"/>
    <cellStyle name="標準_業務月報利用上の留意事項" xfId="18" xr:uid="{00000000-0005-0000-0000-000012000000}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externalLink" Target="externalLinks/externalLink1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2</xdr:row>
      <xdr:rowOff>85725</xdr:rowOff>
    </xdr:from>
    <xdr:to>
      <xdr:col>3</xdr:col>
      <xdr:colOff>428625</xdr:colOff>
      <xdr:row>4</xdr:row>
      <xdr:rowOff>95250</xdr:rowOff>
    </xdr:to>
    <xdr:sp macro="" textlink="">
      <xdr:nvSpPr>
        <xdr:cNvPr id="2" name="Rectangle 1" descr="&#10;">
          <a:extLst>
            <a:ext uri="{FF2B5EF4-FFF2-40B4-BE49-F238E27FC236}">
              <a16:creationId xmlns:a16="http://schemas.microsoft.com/office/drawing/2014/main" id="{241B649D-9F95-9D5B-CF88-382B92CFD255}"/>
            </a:ext>
          </a:extLst>
        </xdr:cNvPr>
        <xdr:cNvSpPr>
          <a:spLocks noChangeArrowheads="1"/>
        </xdr:cNvSpPr>
      </xdr:nvSpPr>
      <xdr:spPr bwMode="auto">
        <a:xfrm>
          <a:off x="657225" y="390525"/>
          <a:ext cx="1209675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Ｎｏ．３４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9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c04\shareddocs\&#20385;&#26684;&#20844;&#34920;&#38306;&#36899;\2007\1_Day_P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07"/>
      <sheetName val="Input"/>
      <sheetName val="試算表"/>
      <sheetName val="Check"/>
      <sheetName val="Week"/>
      <sheetName val="豚_C"/>
      <sheetName val="Information"/>
      <sheetName val="1_Day_Pork"/>
    </sheetNames>
    <sheetDataSet>
      <sheetData sheetId="0"/>
      <sheetData sheetId="1" refreshError="1">
        <row r="2">
          <cell r="H2">
            <v>1.05</v>
          </cell>
        </row>
        <row r="5">
          <cell r="C5">
            <v>2007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26"/>
  <sheetViews>
    <sheetView tabSelected="1" zoomScale="70" zoomScaleNormal="70" workbookViewId="0"/>
  </sheetViews>
  <sheetFormatPr defaultColWidth="7.5" defaultRowHeight="12" x14ac:dyDescent="0.15"/>
  <cols>
    <col min="1" max="1" width="3.5" style="138" customWidth="1"/>
    <col min="2" max="2" width="8.75" style="138" customWidth="1"/>
    <col min="3" max="3" width="6.625" style="138" customWidth="1"/>
    <col min="4" max="4" width="7.125" style="138" customWidth="1"/>
    <col min="5" max="5" width="7.375" style="138" customWidth="1"/>
    <col min="6" max="6" width="5.5" style="138" customWidth="1"/>
    <col min="7" max="7" width="19.25" style="138" customWidth="1"/>
    <col min="8" max="8" width="9.625" style="138" customWidth="1"/>
    <col min="9" max="9" width="4.75" style="138" customWidth="1"/>
    <col min="10" max="16384" width="7.5" style="138"/>
  </cols>
  <sheetData>
    <row r="1" spans="2:9" x14ac:dyDescent="0.15">
      <c r="D1" s="139"/>
    </row>
    <row r="2" spans="2:9" x14ac:dyDescent="0.15">
      <c r="B2" s="139"/>
      <c r="C2" s="139"/>
      <c r="D2" s="139"/>
    </row>
    <row r="10" spans="2:9" ht="42" x14ac:dyDescent="0.4">
      <c r="G10" s="140" t="s">
        <v>178</v>
      </c>
      <c r="H10" s="140"/>
    </row>
    <row r="11" spans="2:9" ht="30" customHeight="1" x14ac:dyDescent="0.4">
      <c r="G11" s="141"/>
      <c r="H11" s="141"/>
    </row>
    <row r="12" spans="2:9" ht="42" x14ac:dyDescent="0.4">
      <c r="G12" s="142" t="s">
        <v>179</v>
      </c>
      <c r="H12" s="142"/>
    </row>
    <row r="13" spans="2:9" ht="42" x14ac:dyDescent="0.4">
      <c r="G13" s="142"/>
      <c r="H13" s="142"/>
    </row>
    <row r="14" spans="2:9" ht="18" customHeight="1" x14ac:dyDescent="0.4">
      <c r="G14" s="142"/>
      <c r="H14" s="142"/>
    </row>
    <row r="15" spans="2:9" ht="18" customHeight="1" x14ac:dyDescent="0.4">
      <c r="G15" s="142"/>
      <c r="H15" s="142"/>
    </row>
    <row r="16" spans="2:9" ht="17.25" x14ac:dyDescent="0.2">
      <c r="I16" s="143" t="s">
        <v>459</v>
      </c>
    </row>
    <row r="17" spans="7:10" ht="17.25" x14ac:dyDescent="0.2">
      <c r="I17" s="143"/>
    </row>
    <row r="18" spans="7:10" ht="17.25" x14ac:dyDescent="0.2">
      <c r="H18" s="604" t="s">
        <v>460</v>
      </c>
      <c r="I18" s="605"/>
      <c r="J18" s="605"/>
    </row>
    <row r="20" spans="7:10" ht="18" customHeight="1" x14ac:dyDescent="0.15"/>
    <row r="21" spans="7:10" ht="18" customHeight="1" x14ac:dyDescent="0.15"/>
    <row r="22" spans="7:10" ht="21" x14ac:dyDescent="0.2">
      <c r="I22" s="144" t="s">
        <v>180</v>
      </c>
    </row>
    <row r="23" spans="7:10" x14ac:dyDescent="0.15">
      <c r="I23" s="145"/>
    </row>
    <row r="24" spans="7:10" ht="29.25" customHeight="1" x14ac:dyDescent="0.3">
      <c r="I24" s="146" t="s">
        <v>181</v>
      </c>
    </row>
    <row r="25" spans="7:10" x14ac:dyDescent="0.15">
      <c r="I25" s="145"/>
    </row>
    <row r="26" spans="7:10" ht="21" customHeight="1" x14ac:dyDescent="0.15">
      <c r="G26" s="147"/>
      <c r="I26" s="148" t="s">
        <v>182</v>
      </c>
    </row>
  </sheetData>
  <mergeCells count="1">
    <mergeCell ref="H18:J18"/>
  </mergeCells>
  <phoneticPr fontId="7"/>
  <pageMargins left="0.59055118110236227" right="0.46" top="0.55000000000000004" bottom="0.71" header="0.74" footer="0.51181102362204722"/>
  <pageSetup paperSize="9" orientation="landscape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3:X47"/>
  <sheetViews>
    <sheetView zoomScale="75" workbookViewId="0">
      <selection activeCell="K21" sqref="K21"/>
    </sheetView>
  </sheetViews>
  <sheetFormatPr defaultColWidth="7.5" defaultRowHeight="12" x14ac:dyDescent="0.15"/>
  <cols>
    <col min="1" max="1" width="1.75" style="35" customWidth="1"/>
    <col min="2" max="2" width="4.125" style="35" customWidth="1"/>
    <col min="3" max="3" width="3.125" style="35" customWidth="1"/>
    <col min="4" max="4" width="2.62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24" x14ac:dyDescent="0.15">
      <c r="B3" s="35" t="s">
        <v>64</v>
      </c>
    </row>
    <row r="4" spans="2:24" x14ac:dyDescent="0.15"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X4" s="24" t="s">
        <v>10</v>
      </c>
    </row>
    <row r="5" spans="2:24" ht="6" customHeight="1" x14ac:dyDescent="0.15">
      <c r="B5" s="42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42"/>
      <c r="X5" s="24"/>
    </row>
    <row r="6" spans="2:24" x14ac:dyDescent="0.15">
      <c r="B6" s="43"/>
      <c r="C6" s="88" t="s">
        <v>0</v>
      </c>
      <c r="D6" s="89"/>
      <c r="E6" s="619" t="s">
        <v>155</v>
      </c>
      <c r="F6" s="620"/>
      <c r="G6" s="620"/>
      <c r="H6" s="621"/>
      <c r="I6" s="619" t="s">
        <v>156</v>
      </c>
      <c r="J6" s="620"/>
      <c r="K6" s="620"/>
      <c r="L6" s="621"/>
      <c r="M6" s="619" t="s">
        <v>157</v>
      </c>
      <c r="N6" s="620"/>
      <c r="O6" s="620"/>
      <c r="P6" s="621"/>
      <c r="Q6" s="619" t="s">
        <v>158</v>
      </c>
      <c r="R6" s="620"/>
      <c r="S6" s="620"/>
      <c r="T6" s="621"/>
      <c r="U6" s="619" t="s">
        <v>159</v>
      </c>
      <c r="V6" s="620"/>
      <c r="W6" s="620"/>
      <c r="X6" s="621"/>
    </row>
    <row r="7" spans="2:24" x14ac:dyDescent="0.15">
      <c r="B7" s="44" t="s">
        <v>4</v>
      </c>
      <c r="C7" s="45"/>
      <c r="D7" s="90"/>
      <c r="E7" s="46" t="s">
        <v>5</v>
      </c>
      <c r="F7" s="47" t="s">
        <v>6</v>
      </c>
      <c r="G7" s="34" t="s">
        <v>7</v>
      </c>
      <c r="H7" s="47" t="s">
        <v>8</v>
      </c>
      <c r="I7" s="46" t="s">
        <v>5</v>
      </c>
      <c r="J7" s="47" t="s">
        <v>6</v>
      </c>
      <c r="K7" s="48" t="s">
        <v>7</v>
      </c>
      <c r="L7" s="47" t="s">
        <v>8</v>
      </c>
      <c r="M7" s="46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48" t="s">
        <v>7</v>
      </c>
      <c r="T7" s="47" t="s">
        <v>8</v>
      </c>
      <c r="U7" s="47" t="s">
        <v>5</v>
      </c>
      <c r="V7" s="32" t="s">
        <v>6</v>
      </c>
      <c r="W7" s="47" t="s">
        <v>7</v>
      </c>
      <c r="X7" s="49" t="s">
        <v>8</v>
      </c>
    </row>
    <row r="8" spans="2:24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50" t="s">
        <v>9</v>
      </c>
      <c r="L8" s="51"/>
      <c r="M8" s="50"/>
      <c r="N8" s="51"/>
      <c r="O8" s="50" t="s">
        <v>9</v>
      </c>
      <c r="P8" s="51"/>
      <c r="Q8" s="50"/>
      <c r="R8" s="51"/>
      <c r="S8" s="50" t="s">
        <v>9</v>
      </c>
      <c r="T8" s="51"/>
      <c r="U8" s="51"/>
      <c r="V8" s="37"/>
      <c r="W8" s="51" t="s">
        <v>9</v>
      </c>
      <c r="X8" s="52"/>
    </row>
    <row r="9" spans="2:24" x14ac:dyDescent="0.15">
      <c r="B9" s="15" t="s">
        <v>72</v>
      </c>
      <c r="C9" s="3">
        <v>17</v>
      </c>
      <c r="D9" s="17" t="s">
        <v>106</v>
      </c>
      <c r="E9" s="31">
        <v>2640</v>
      </c>
      <c r="F9" s="53">
        <v>3292</v>
      </c>
      <c r="G9" s="42">
        <v>3066</v>
      </c>
      <c r="H9" s="53">
        <v>55319</v>
      </c>
      <c r="I9" s="31">
        <v>2560</v>
      </c>
      <c r="J9" s="53">
        <v>3085</v>
      </c>
      <c r="K9" s="31">
        <v>2701</v>
      </c>
      <c r="L9" s="53">
        <v>45795</v>
      </c>
      <c r="M9" s="31">
        <v>1258</v>
      </c>
      <c r="N9" s="53">
        <v>1575</v>
      </c>
      <c r="O9" s="31">
        <v>1348</v>
      </c>
      <c r="P9" s="53">
        <v>77152</v>
      </c>
      <c r="Q9" s="65">
        <v>2657</v>
      </c>
      <c r="R9" s="65">
        <v>3001</v>
      </c>
      <c r="S9" s="65">
        <v>2861</v>
      </c>
      <c r="T9" s="53">
        <v>287013</v>
      </c>
      <c r="U9" s="53">
        <v>5250</v>
      </c>
      <c r="V9" s="42">
        <v>6136</v>
      </c>
      <c r="W9" s="53">
        <v>5485</v>
      </c>
      <c r="X9" s="39">
        <v>30960</v>
      </c>
    </row>
    <row r="10" spans="2:24" x14ac:dyDescent="0.15">
      <c r="B10" s="7"/>
      <c r="C10" s="14">
        <v>18</v>
      </c>
      <c r="D10" s="30"/>
      <c r="E10" s="31">
        <v>3046</v>
      </c>
      <c r="F10" s="53">
        <v>3518</v>
      </c>
      <c r="G10" s="42">
        <v>3321</v>
      </c>
      <c r="H10" s="53">
        <v>53831</v>
      </c>
      <c r="I10" s="31">
        <v>2520</v>
      </c>
      <c r="J10" s="53">
        <v>3113</v>
      </c>
      <c r="K10" s="31">
        <v>2825</v>
      </c>
      <c r="L10" s="53">
        <v>62648</v>
      </c>
      <c r="M10" s="31">
        <v>1155</v>
      </c>
      <c r="N10" s="53">
        <v>1598</v>
      </c>
      <c r="O10" s="31">
        <v>1334</v>
      </c>
      <c r="P10" s="53">
        <v>66669</v>
      </c>
      <c r="Q10" s="65">
        <v>2678</v>
      </c>
      <c r="R10" s="65">
        <v>3208</v>
      </c>
      <c r="S10" s="65">
        <v>3000</v>
      </c>
      <c r="T10" s="53">
        <v>222692</v>
      </c>
      <c r="U10" s="53">
        <v>5198</v>
      </c>
      <c r="V10" s="42">
        <v>6510</v>
      </c>
      <c r="W10" s="53">
        <v>5534</v>
      </c>
      <c r="X10" s="39">
        <v>57927</v>
      </c>
    </row>
    <row r="11" spans="2:24" x14ac:dyDescent="0.15">
      <c r="B11" s="7"/>
      <c r="C11" s="14">
        <v>19</v>
      </c>
      <c r="D11" s="30"/>
      <c r="E11" s="31">
        <v>2625</v>
      </c>
      <c r="F11" s="53">
        <v>3411</v>
      </c>
      <c r="G11" s="42">
        <v>3010</v>
      </c>
      <c r="H11" s="53">
        <v>57715</v>
      </c>
      <c r="I11" s="31">
        <v>2205</v>
      </c>
      <c r="J11" s="53">
        <v>2993</v>
      </c>
      <c r="K11" s="31">
        <v>2628</v>
      </c>
      <c r="L11" s="53">
        <v>77707</v>
      </c>
      <c r="M11" s="31">
        <v>1155</v>
      </c>
      <c r="N11" s="53">
        <v>1658</v>
      </c>
      <c r="O11" s="31">
        <v>1406</v>
      </c>
      <c r="P11" s="53">
        <v>76986</v>
      </c>
      <c r="Q11" s="65">
        <v>2520</v>
      </c>
      <c r="R11" s="65">
        <v>3518</v>
      </c>
      <c r="S11" s="65">
        <v>2961</v>
      </c>
      <c r="T11" s="53">
        <v>346675</v>
      </c>
      <c r="U11" s="53">
        <v>4682</v>
      </c>
      <c r="V11" s="42">
        <v>6195</v>
      </c>
      <c r="W11" s="53">
        <v>5228</v>
      </c>
      <c r="X11" s="39">
        <v>59045</v>
      </c>
    </row>
    <row r="12" spans="2:24" x14ac:dyDescent="0.15">
      <c r="B12" s="7"/>
      <c r="C12" s="14">
        <v>20</v>
      </c>
      <c r="D12" s="30"/>
      <c r="E12" s="31">
        <v>2730</v>
      </c>
      <c r="F12" s="53">
        <v>3465</v>
      </c>
      <c r="G12" s="42">
        <v>3024</v>
      </c>
      <c r="H12" s="53">
        <v>57676</v>
      </c>
      <c r="I12" s="31">
        <v>1890</v>
      </c>
      <c r="J12" s="53">
        <v>2940</v>
      </c>
      <c r="K12" s="31">
        <v>2470</v>
      </c>
      <c r="L12" s="53">
        <v>68642</v>
      </c>
      <c r="M12" s="31">
        <v>1050</v>
      </c>
      <c r="N12" s="53">
        <v>1680</v>
      </c>
      <c r="O12" s="31">
        <v>1336</v>
      </c>
      <c r="P12" s="53">
        <v>113807</v>
      </c>
      <c r="Q12" s="65">
        <v>2468</v>
      </c>
      <c r="R12" s="65">
        <v>3051</v>
      </c>
      <c r="S12" s="65">
        <v>2836</v>
      </c>
      <c r="T12" s="53">
        <v>500506</v>
      </c>
      <c r="U12" s="53">
        <v>4515</v>
      </c>
      <c r="V12" s="42">
        <v>6090</v>
      </c>
      <c r="W12" s="53">
        <v>5180</v>
      </c>
      <c r="X12" s="39">
        <v>53116</v>
      </c>
    </row>
    <row r="13" spans="2:24" x14ac:dyDescent="0.15">
      <c r="B13" s="10"/>
      <c r="C13" s="6">
        <v>21</v>
      </c>
      <c r="D13" s="18"/>
      <c r="E13" s="36">
        <v>2573</v>
      </c>
      <c r="F13" s="55">
        <v>3360</v>
      </c>
      <c r="G13" s="38">
        <v>2962</v>
      </c>
      <c r="H13" s="55">
        <v>61416</v>
      </c>
      <c r="I13" s="36">
        <v>1785</v>
      </c>
      <c r="J13" s="55">
        <v>2730</v>
      </c>
      <c r="K13" s="36">
        <v>2321</v>
      </c>
      <c r="L13" s="55">
        <v>66313</v>
      </c>
      <c r="M13" s="36">
        <v>945</v>
      </c>
      <c r="N13" s="55">
        <v>1680</v>
      </c>
      <c r="O13" s="36">
        <v>1294</v>
      </c>
      <c r="P13" s="55">
        <v>100840</v>
      </c>
      <c r="Q13" s="36">
        <v>2405</v>
      </c>
      <c r="R13" s="55">
        <v>3380</v>
      </c>
      <c r="S13" s="36">
        <v>2765</v>
      </c>
      <c r="T13" s="55">
        <v>480077</v>
      </c>
      <c r="U13" s="55">
        <v>3675</v>
      </c>
      <c r="V13" s="38">
        <v>5670</v>
      </c>
      <c r="W13" s="55">
        <v>4474</v>
      </c>
      <c r="X13" s="54">
        <v>56167</v>
      </c>
    </row>
    <row r="14" spans="2:24" x14ac:dyDescent="0.15">
      <c r="B14" s="7"/>
      <c r="C14" s="14">
        <v>10</v>
      </c>
      <c r="D14" s="30"/>
      <c r="E14" s="31">
        <v>2940</v>
      </c>
      <c r="F14" s="53">
        <v>3150</v>
      </c>
      <c r="G14" s="42">
        <v>3035</v>
      </c>
      <c r="H14" s="53">
        <v>4052</v>
      </c>
      <c r="I14" s="31">
        <v>1995</v>
      </c>
      <c r="J14" s="53">
        <v>2310</v>
      </c>
      <c r="K14" s="31">
        <v>2199</v>
      </c>
      <c r="L14" s="53">
        <v>6431</v>
      </c>
      <c r="M14" s="31">
        <v>1155</v>
      </c>
      <c r="N14" s="53">
        <v>1575</v>
      </c>
      <c r="O14" s="31">
        <v>1252</v>
      </c>
      <c r="P14" s="53">
        <v>9556</v>
      </c>
      <c r="Q14" s="31">
        <v>2573</v>
      </c>
      <c r="R14" s="31">
        <v>2888</v>
      </c>
      <c r="S14" s="31">
        <v>2683</v>
      </c>
      <c r="T14" s="53">
        <v>37665</v>
      </c>
      <c r="U14" s="53">
        <v>3990</v>
      </c>
      <c r="V14" s="42">
        <v>4725</v>
      </c>
      <c r="W14" s="31">
        <v>4206</v>
      </c>
      <c r="X14" s="53">
        <v>4113</v>
      </c>
    </row>
    <row r="15" spans="2:24" x14ac:dyDescent="0.15">
      <c r="B15" s="7"/>
      <c r="C15" s="14">
        <v>11</v>
      </c>
      <c r="D15" s="30"/>
      <c r="E15" s="31">
        <v>2730</v>
      </c>
      <c r="F15" s="53">
        <v>3150</v>
      </c>
      <c r="G15" s="42">
        <v>2987</v>
      </c>
      <c r="H15" s="53">
        <v>6867</v>
      </c>
      <c r="I15" s="31">
        <v>2100</v>
      </c>
      <c r="J15" s="53">
        <v>2625</v>
      </c>
      <c r="K15" s="31">
        <v>2311</v>
      </c>
      <c r="L15" s="53">
        <v>5933</v>
      </c>
      <c r="M15" s="31">
        <v>1050</v>
      </c>
      <c r="N15" s="53">
        <v>1523</v>
      </c>
      <c r="O15" s="31">
        <v>1255</v>
      </c>
      <c r="P15" s="53">
        <v>15528</v>
      </c>
      <c r="Q15" s="31">
        <v>2438</v>
      </c>
      <c r="R15" s="31">
        <v>2783</v>
      </c>
      <c r="S15" s="31">
        <v>2529</v>
      </c>
      <c r="T15" s="53">
        <v>36672</v>
      </c>
      <c r="U15" s="53">
        <v>4410</v>
      </c>
      <c r="V15" s="42">
        <v>5040</v>
      </c>
      <c r="W15" s="31">
        <v>4729</v>
      </c>
      <c r="X15" s="53">
        <v>4986</v>
      </c>
    </row>
    <row r="16" spans="2:24" x14ac:dyDescent="0.15">
      <c r="B16" s="7"/>
      <c r="C16" s="14">
        <v>12</v>
      </c>
      <c r="D16" s="30"/>
      <c r="E16" s="31">
        <v>2730</v>
      </c>
      <c r="F16" s="31">
        <v>3360</v>
      </c>
      <c r="G16" s="31">
        <v>3044</v>
      </c>
      <c r="H16" s="53">
        <v>9893</v>
      </c>
      <c r="I16" s="31">
        <v>2205</v>
      </c>
      <c r="J16" s="53">
        <v>2730</v>
      </c>
      <c r="K16" s="31">
        <v>2515</v>
      </c>
      <c r="L16" s="53">
        <v>7681</v>
      </c>
      <c r="M16" s="31">
        <v>945</v>
      </c>
      <c r="N16" s="53">
        <v>1680</v>
      </c>
      <c r="O16" s="31">
        <v>1523</v>
      </c>
      <c r="P16" s="53">
        <v>10319</v>
      </c>
      <c r="Q16" s="31">
        <v>2835</v>
      </c>
      <c r="R16" s="31">
        <v>3380</v>
      </c>
      <c r="S16" s="31">
        <v>3035</v>
      </c>
      <c r="T16" s="53">
        <v>57774</v>
      </c>
      <c r="U16" s="31">
        <v>5040</v>
      </c>
      <c r="V16" s="31">
        <v>5670</v>
      </c>
      <c r="W16" s="31">
        <v>5243</v>
      </c>
      <c r="X16" s="53">
        <v>7358</v>
      </c>
    </row>
    <row r="17" spans="2:24" x14ac:dyDescent="0.15">
      <c r="B17" s="7" t="s">
        <v>102</v>
      </c>
      <c r="C17" s="14">
        <v>1</v>
      </c>
      <c r="D17" s="30" t="s">
        <v>54</v>
      </c>
      <c r="E17" s="31">
        <v>2730</v>
      </c>
      <c r="F17" s="53">
        <v>3069</v>
      </c>
      <c r="G17" s="42">
        <v>2939</v>
      </c>
      <c r="H17" s="53">
        <v>5427</v>
      </c>
      <c r="I17" s="31">
        <v>2100</v>
      </c>
      <c r="J17" s="53">
        <v>2520</v>
      </c>
      <c r="K17" s="31">
        <v>2301</v>
      </c>
      <c r="L17" s="53">
        <v>5282</v>
      </c>
      <c r="M17" s="31">
        <v>1050</v>
      </c>
      <c r="N17" s="53">
        <v>1470</v>
      </c>
      <c r="O17" s="31">
        <v>1254</v>
      </c>
      <c r="P17" s="53">
        <v>8750</v>
      </c>
      <c r="Q17" s="31">
        <v>2415</v>
      </c>
      <c r="R17" s="31">
        <v>2730</v>
      </c>
      <c r="S17" s="31">
        <v>2596</v>
      </c>
      <c r="T17" s="53">
        <v>59145</v>
      </c>
      <c r="U17" s="31">
        <v>4410</v>
      </c>
      <c r="V17" s="31">
        <v>5040</v>
      </c>
      <c r="W17" s="31">
        <v>4736</v>
      </c>
      <c r="X17" s="53">
        <v>8035</v>
      </c>
    </row>
    <row r="18" spans="2:24" x14ac:dyDescent="0.15">
      <c r="B18" s="7"/>
      <c r="C18" s="14">
        <v>2</v>
      </c>
      <c r="D18" s="30"/>
      <c r="E18" s="31">
        <v>2625</v>
      </c>
      <c r="F18" s="53">
        <v>3150</v>
      </c>
      <c r="G18" s="42">
        <v>2838</v>
      </c>
      <c r="H18" s="53">
        <v>4396</v>
      </c>
      <c r="I18" s="31">
        <v>1995</v>
      </c>
      <c r="J18" s="53">
        <v>2625</v>
      </c>
      <c r="K18" s="31">
        <v>2315</v>
      </c>
      <c r="L18" s="53">
        <v>4241</v>
      </c>
      <c r="M18" s="31">
        <v>945</v>
      </c>
      <c r="N18" s="31">
        <v>1575</v>
      </c>
      <c r="O18" s="31">
        <v>1257</v>
      </c>
      <c r="P18" s="53">
        <v>10840</v>
      </c>
      <c r="Q18" s="31">
        <v>2415</v>
      </c>
      <c r="R18" s="31">
        <v>2783</v>
      </c>
      <c r="S18" s="31">
        <v>2526</v>
      </c>
      <c r="T18" s="53">
        <v>41919</v>
      </c>
      <c r="U18" s="31">
        <v>4410</v>
      </c>
      <c r="V18" s="31">
        <v>5083</v>
      </c>
      <c r="W18" s="31">
        <v>4639</v>
      </c>
      <c r="X18" s="53">
        <v>3087</v>
      </c>
    </row>
    <row r="19" spans="2:24" x14ac:dyDescent="0.15">
      <c r="B19" s="7"/>
      <c r="C19" s="14">
        <v>3</v>
      </c>
      <c r="D19" s="30"/>
      <c r="E19" s="31">
        <v>2835</v>
      </c>
      <c r="F19" s="53">
        <v>3150</v>
      </c>
      <c r="G19" s="42">
        <v>3022</v>
      </c>
      <c r="H19" s="53">
        <v>4684</v>
      </c>
      <c r="I19" s="31">
        <v>2100</v>
      </c>
      <c r="J19" s="53">
        <v>2835</v>
      </c>
      <c r="K19" s="31">
        <v>2480</v>
      </c>
      <c r="L19" s="53">
        <v>4103</v>
      </c>
      <c r="M19" s="31">
        <v>1260</v>
      </c>
      <c r="N19" s="53">
        <v>1470</v>
      </c>
      <c r="O19" s="31">
        <v>1373</v>
      </c>
      <c r="P19" s="53">
        <v>7761</v>
      </c>
      <c r="Q19" s="31">
        <v>2422</v>
      </c>
      <c r="R19" s="53">
        <v>2730</v>
      </c>
      <c r="S19" s="31">
        <v>2613</v>
      </c>
      <c r="T19" s="53">
        <v>48442</v>
      </c>
      <c r="U19" s="53">
        <v>4620</v>
      </c>
      <c r="V19" s="42">
        <v>5040</v>
      </c>
      <c r="W19" s="31">
        <v>4843</v>
      </c>
      <c r="X19" s="53">
        <v>3382</v>
      </c>
    </row>
    <row r="20" spans="2:24" x14ac:dyDescent="0.15">
      <c r="B20" s="7"/>
      <c r="C20" s="14">
        <v>4</v>
      </c>
      <c r="D20" s="30"/>
      <c r="E20" s="31">
        <v>2835</v>
      </c>
      <c r="F20" s="53">
        <v>3150</v>
      </c>
      <c r="G20" s="42">
        <v>2971</v>
      </c>
      <c r="H20" s="53">
        <v>5720</v>
      </c>
      <c r="I20" s="31">
        <v>2100</v>
      </c>
      <c r="J20" s="53">
        <v>2625</v>
      </c>
      <c r="K20" s="31">
        <v>2340</v>
      </c>
      <c r="L20" s="53">
        <v>3771</v>
      </c>
      <c r="M20" s="31">
        <v>1260</v>
      </c>
      <c r="N20" s="53">
        <v>1470</v>
      </c>
      <c r="O20" s="31">
        <v>1316</v>
      </c>
      <c r="P20" s="53">
        <v>7418</v>
      </c>
      <c r="Q20" s="31">
        <v>2468</v>
      </c>
      <c r="R20" s="53">
        <v>2730</v>
      </c>
      <c r="S20" s="31">
        <v>2557</v>
      </c>
      <c r="T20" s="53">
        <v>45884</v>
      </c>
      <c r="U20" s="53">
        <v>4515</v>
      </c>
      <c r="V20" s="42">
        <v>4935</v>
      </c>
      <c r="W20" s="31">
        <v>4623</v>
      </c>
      <c r="X20" s="53">
        <v>4460</v>
      </c>
    </row>
    <row r="21" spans="2:24" x14ac:dyDescent="0.15">
      <c r="B21" s="7"/>
      <c r="C21" s="14">
        <v>5</v>
      </c>
      <c r="D21" s="30"/>
      <c r="E21" s="31">
        <v>2940</v>
      </c>
      <c r="F21" s="53">
        <v>3203</v>
      </c>
      <c r="G21" s="42">
        <v>3021</v>
      </c>
      <c r="H21" s="53">
        <v>4725</v>
      </c>
      <c r="I21" s="31">
        <v>2205</v>
      </c>
      <c r="J21" s="53">
        <v>2730</v>
      </c>
      <c r="K21" s="31">
        <v>2526</v>
      </c>
      <c r="L21" s="53">
        <v>4874</v>
      </c>
      <c r="M21" s="31">
        <v>1260</v>
      </c>
      <c r="N21" s="53">
        <v>1470</v>
      </c>
      <c r="O21" s="31">
        <v>1315</v>
      </c>
      <c r="P21" s="53">
        <v>7655</v>
      </c>
      <c r="Q21" s="31">
        <v>2415</v>
      </c>
      <c r="R21" s="53">
        <v>2730</v>
      </c>
      <c r="S21" s="31">
        <v>2639</v>
      </c>
      <c r="T21" s="53">
        <v>45485</v>
      </c>
      <c r="U21" s="53">
        <v>4318</v>
      </c>
      <c r="V21" s="42">
        <v>4620</v>
      </c>
      <c r="W21" s="31">
        <v>4455</v>
      </c>
      <c r="X21" s="53">
        <v>4660</v>
      </c>
    </row>
    <row r="22" spans="2:24" x14ac:dyDescent="0.15">
      <c r="B22" s="7"/>
      <c r="C22" s="14">
        <v>6</v>
      </c>
      <c r="D22" s="30"/>
      <c r="E22" s="31">
        <v>2940</v>
      </c>
      <c r="F22" s="53">
        <v>3098</v>
      </c>
      <c r="G22" s="42">
        <v>2980</v>
      </c>
      <c r="H22" s="53">
        <v>3728</v>
      </c>
      <c r="I22" s="31">
        <v>2100</v>
      </c>
      <c r="J22" s="53">
        <v>2625</v>
      </c>
      <c r="K22" s="31">
        <v>2408</v>
      </c>
      <c r="L22" s="53">
        <v>4024</v>
      </c>
      <c r="M22" s="31">
        <v>1260</v>
      </c>
      <c r="N22" s="53">
        <v>1352</v>
      </c>
      <c r="O22" s="31">
        <v>1295</v>
      </c>
      <c r="P22" s="53">
        <v>6001</v>
      </c>
      <c r="Q22" s="31">
        <v>2363</v>
      </c>
      <c r="R22" s="53">
        <v>2625</v>
      </c>
      <c r="S22" s="31">
        <v>2481</v>
      </c>
      <c r="T22" s="53">
        <v>41036</v>
      </c>
      <c r="U22" s="53">
        <v>4200</v>
      </c>
      <c r="V22" s="42">
        <v>4410</v>
      </c>
      <c r="W22" s="31">
        <v>4291</v>
      </c>
      <c r="X22" s="53">
        <v>3653</v>
      </c>
    </row>
    <row r="23" spans="2:24" x14ac:dyDescent="0.15">
      <c r="B23" s="7"/>
      <c r="C23" s="14">
        <v>7</v>
      </c>
      <c r="D23" s="30"/>
      <c r="E23" s="31">
        <v>2625</v>
      </c>
      <c r="F23" s="53">
        <v>2940</v>
      </c>
      <c r="G23" s="42">
        <v>2751</v>
      </c>
      <c r="H23" s="53">
        <v>5348</v>
      </c>
      <c r="I23" s="31">
        <v>2100</v>
      </c>
      <c r="J23" s="53">
        <v>2468</v>
      </c>
      <c r="K23" s="31">
        <v>2230</v>
      </c>
      <c r="L23" s="53">
        <v>3633</v>
      </c>
      <c r="M23" s="31">
        <v>1260</v>
      </c>
      <c r="N23" s="53">
        <v>1365</v>
      </c>
      <c r="O23" s="31">
        <v>1295</v>
      </c>
      <c r="P23" s="53">
        <v>5151</v>
      </c>
      <c r="Q23" s="31">
        <v>2310</v>
      </c>
      <c r="R23" s="53">
        <v>2520</v>
      </c>
      <c r="S23" s="31">
        <v>2440</v>
      </c>
      <c r="T23" s="53">
        <v>34940</v>
      </c>
      <c r="U23" s="53">
        <v>4200</v>
      </c>
      <c r="V23" s="42">
        <v>4515</v>
      </c>
      <c r="W23" s="31">
        <v>4399</v>
      </c>
      <c r="X23" s="53">
        <v>3667</v>
      </c>
    </row>
    <row r="24" spans="2:24" x14ac:dyDescent="0.15">
      <c r="B24" s="7"/>
      <c r="C24" s="14">
        <v>8</v>
      </c>
      <c r="D24" s="30"/>
      <c r="E24" s="31">
        <v>2671</v>
      </c>
      <c r="F24" s="53">
        <v>2940</v>
      </c>
      <c r="G24" s="42">
        <v>2774</v>
      </c>
      <c r="H24" s="53">
        <v>5685</v>
      </c>
      <c r="I24" s="31">
        <v>2100</v>
      </c>
      <c r="J24" s="53">
        <v>2310</v>
      </c>
      <c r="K24" s="31">
        <v>2240</v>
      </c>
      <c r="L24" s="53">
        <v>3853</v>
      </c>
      <c r="M24" s="31">
        <v>1260</v>
      </c>
      <c r="N24" s="53">
        <v>1365</v>
      </c>
      <c r="O24" s="31">
        <v>1301</v>
      </c>
      <c r="P24" s="53">
        <v>3806</v>
      </c>
      <c r="Q24" s="31">
        <v>2331</v>
      </c>
      <c r="R24" s="53">
        <v>2520</v>
      </c>
      <c r="S24" s="31">
        <v>2445</v>
      </c>
      <c r="T24" s="53">
        <v>40458</v>
      </c>
      <c r="U24" s="53">
        <v>4305</v>
      </c>
      <c r="V24" s="42">
        <v>4620</v>
      </c>
      <c r="W24" s="31">
        <v>4459</v>
      </c>
      <c r="X24" s="53">
        <v>4421</v>
      </c>
    </row>
    <row r="25" spans="2:24" x14ac:dyDescent="0.15">
      <c r="B25" s="7"/>
      <c r="C25" s="14">
        <v>9</v>
      </c>
      <c r="D25" s="30"/>
      <c r="E25" s="31">
        <v>2730</v>
      </c>
      <c r="F25" s="53">
        <v>2888</v>
      </c>
      <c r="G25" s="42">
        <v>2768</v>
      </c>
      <c r="H25" s="53">
        <v>6664</v>
      </c>
      <c r="I25" s="31">
        <v>2100</v>
      </c>
      <c r="J25" s="53">
        <v>2310</v>
      </c>
      <c r="K25" s="31">
        <v>2225</v>
      </c>
      <c r="L25" s="53">
        <v>5597</v>
      </c>
      <c r="M25" s="31">
        <v>1155</v>
      </c>
      <c r="N25" s="53">
        <v>1470</v>
      </c>
      <c r="O25" s="31">
        <v>1296</v>
      </c>
      <c r="P25" s="53">
        <v>6251</v>
      </c>
      <c r="Q25" s="31">
        <v>2390</v>
      </c>
      <c r="R25" s="53">
        <v>2520</v>
      </c>
      <c r="S25" s="31">
        <v>2450</v>
      </c>
      <c r="T25" s="53">
        <v>50714</v>
      </c>
      <c r="U25" s="53">
        <v>4305</v>
      </c>
      <c r="V25" s="42">
        <v>4620</v>
      </c>
      <c r="W25" s="31">
        <v>4453</v>
      </c>
      <c r="X25" s="53">
        <v>5285</v>
      </c>
    </row>
    <row r="26" spans="2:24" x14ac:dyDescent="0.15">
      <c r="B26" s="10"/>
      <c r="C26" s="6">
        <v>10</v>
      </c>
      <c r="D26" s="18"/>
      <c r="E26" s="55">
        <v>2835</v>
      </c>
      <c r="F26" s="55">
        <v>3045</v>
      </c>
      <c r="G26" s="55">
        <v>2970.1202479338845</v>
      </c>
      <c r="H26" s="55">
        <v>4315.3</v>
      </c>
      <c r="I26" s="55">
        <v>2100</v>
      </c>
      <c r="J26" s="55">
        <v>2415</v>
      </c>
      <c r="K26" s="55">
        <v>2277.4989738805975</v>
      </c>
      <c r="L26" s="55">
        <v>5245.8</v>
      </c>
      <c r="M26" s="55">
        <v>1155</v>
      </c>
      <c r="N26" s="55">
        <v>1470</v>
      </c>
      <c r="O26" s="55">
        <v>1297.9615384615383</v>
      </c>
      <c r="P26" s="55">
        <v>12223.1</v>
      </c>
      <c r="Q26" s="55">
        <v>2415</v>
      </c>
      <c r="R26" s="55">
        <v>2625</v>
      </c>
      <c r="S26" s="55">
        <v>2504.064454455648</v>
      </c>
      <c r="T26" s="55">
        <v>44561.3</v>
      </c>
      <c r="U26" s="55">
        <v>4410</v>
      </c>
      <c r="V26" s="55">
        <v>4725</v>
      </c>
      <c r="W26" s="55">
        <v>4587.5699419167486</v>
      </c>
      <c r="X26" s="55">
        <v>4992.3</v>
      </c>
    </row>
    <row r="27" spans="2:24" x14ac:dyDescent="0.15">
      <c r="B27" s="7"/>
      <c r="C27" s="4" t="s">
        <v>0</v>
      </c>
      <c r="D27" s="101"/>
      <c r="E27" s="622" t="s">
        <v>160</v>
      </c>
      <c r="F27" s="623"/>
      <c r="G27" s="623"/>
      <c r="H27" s="624"/>
      <c r="I27" s="46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</row>
    <row r="28" spans="2:24" x14ac:dyDescent="0.15">
      <c r="B28" s="108" t="s">
        <v>4</v>
      </c>
      <c r="C28" s="109"/>
      <c r="D28" s="110"/>
      <c r="E28" s="46" t="s">
        <v>5</v>
      </c>
      <c r="F28" s="47" t="s">
        <v>6</v>
      </c>
      <c r="G28" s="34" t="s">
        <v>7</v>
      </c>
      <c r="H28" s="47" t="s">
        <v>8</v>
      </c>
      <c r="I28" s="46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</row>
    <row r="29" spans="2:24" x14ac:dyDescent="0.15">
      <c r="B29" s="10"/>
      <c r="C29" s="12"/>
      <c r="D29" s="12"/>
      <c r="E29" s="50"/>
      <c r="F29" s="51"/>
      <c r="G29" s="37" t="s">
        <v>9</v>
      </c>
      <c r="H29" s="51"/>
      <c r="I29" s="46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</row>
    <row r="30" spans="2:24" x14ac:dyDescent="0.15">
      <c r="B30" s="15" t="s">
        <v>72</v>
      </c>
      <c r="C30" s="3">
        <v>17</v>
      </c>
      <c r="D30" s="17" t="s">
        <v>106</v>
      </c>
      <c r="E30" s="31">
        <v>5775</v>
      </c>
      <c r="F30" s="53">
        <v>7435</v>
      </c>
      <c r="G30" s="42">
        <v>6613</v>
      </c>
      <c r="H30" s="53">
        <v>64371</v>
      </c>
      <c r="I30" s="46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</row>
    <row r="31" spans="2:24" x14ac:dyDescent="0.15">
      <c r="B31" s="7"/>
      <c r="C31" s="14">
        <v>18</v>
      </c>
      <c r="D31" s="30"/>
      <c r="E31" s="31">
        <v>6510</v>
      </c>
      <c r="F31" s="53">
        <v>7770</v>
      </c>
      <c r="G31" s="42">
        <v>7137</v>
      </c>
      <c r="H31" s="53">
        <v>87634</v>
      </c>
      <c r="I31" s="31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</row>
    <row r="32" spans="2:24" x14ac:dyDescent="0.15">
      <c r="B32" s="7"/>
      <c r="C32" s="14">
        <v>19</v>
      </c>
      <c r="D32" s="30"/>
      <c r="E32" s="31">
        <v>6350</v>
      </c>
      <c r="F32" s="53">
        <v>7560</v>
      </c>
      <c r="G32" s="42">
        <v>6937</v>
      </c>
      <c r="H32" s="53">
        <v>90486</v>
      </c>
      <c r="I32" s="31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</row>
    <row r="33" spans="2:24" x14ac:dyDescent="0.15">
      <c r="B33" s="7"/>
      <c r="C33" s="14">
        <v>20</v>
      </c>
      <c r="D33" s="30"/>
      <c r="E33" s="31">
        <v>6090</v>
      </c>
      <c r="F33" s="53">
        <v>7350</v>
      </c>
      <c r="G33" s="42">
        <v>6736</v>
      </c>
      <c r="H33" s="53">
        <v>89259</v>
      </c>
      <c r="I33" s="31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</row>
    <row r="34" spans="2:24" x14ac:dyDescent="0.15">
      <c r="B34" s="10"/>
      <c r="C34" s="6">
        <v>21</v>
      </c>
      <c r="D34" s="18"/>
      <c r="E34" s="36">
        <v>5250</v>
      </c>
      <c r="F34" s="55">
        <v>7140</v>
      </c>
      <c r="G34" s="38">
        <v>6231</v>
      </c>
      <c r="H34" s="55">
        <v>87571</v>
      </c>
      <c r="I34" s="31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</row>
    <row r="35" spans="2:24" x14ac:dyDescent="0.15">
      <c r="B35" s="7"/>
      <c r="C35" s="14">
        <v>10</v>
      </c>
      <c r="D35" s="30"/>
      <c r="E35" s="31">
        <v>5775</v>
      </c>
      <c r="F35" s="53">
        <v>6195</v>
      </c>
      <c r="G35" s="42">
        <v>5954</v>
      </c>
      <c r="H35" s="53">
        <v>8496</v>
      </c>
      <c r="I35" s="31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</row>
    <row r="36" spans="2:24" x14ac:dyDescent="0.15">
      <c r="B36" s="7"/>
      <c r="C36" s="14">
        <v>11</v>
      </c>
      <c r="D36" s="30"/>
      <c r="E36" s="31">
        <v>5880</v>
      </c>
      <c r="F36" s="31">
        <v>6300</v>
      </c>
      <c r="G36" s="31">
        <v>6178</v>
      </c>
      <c r="H36" s="53">
        <v>10742</v>
      </c>
      <c r="I36" s="31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</row>
    <row r="37" spans="2:24" x14ac:dyDescent="0.15">
      <c r="B37" s="7"/>
      <c r="C37" s="14">
        <v>12</v>
      </c>
      <c r="D37" s="30"/>
      <c r="E37" s="31">
        <v>6405</v>
      </c>
      <c r="F37" s="31">
        <v>7140</v>
      </c>
      <c r="G37" s="31">
        <v>6703</v>
      </c>
      <c r="H37" s="53">
        <v>12248</v>
      </c>
      <c r="I37" s="31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</row>
    <row r="38" spans="2:24" x14ac:dyDescent="0.15">
      <c r="B38" s="7" t="s">
        <v>102</v>
      </c>
      <c r="C38" s="14">
        <v>1</v>
      </c>
      <c r="D38" s="30" t="s">
        <v>54</v>
      </c>
      <c r="E38" s="31">
        <v>5985</v>
      </c>
      <c r="F38" s="53">
        <v>6510</v>
      </c>
      <c r="G38" s="42">
        <v>6097</v>
      </c>
      <c r="H38" s="53">
        <v>9810</v>
      </c>
      <c r="I38" s="31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x14ac:dyDescent="0.15">
      <c r="B39" s="7"/>
      <c r="C39" s="14">
        <v>2</v>
      </c>
      <c r="D39" s="30"/>
      <c r="E39" s="31">
        <v>5565</v>
      </c>
      <c r="F39" s="53">
        <v>6300</v>
      </c>
      <c r="G39" s="42">
        <v>5988</v>
      </c>
      <c r="H39" s="53">
        <v>6885</v>
      </c>
      <c r="I39" s="31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</row>
    <row r="40" spans="2:24" x14ac:dyDescent="0.15">
      <c r="B40" s="7"/>
      <c r="C40" s="14">
        <v>3</v>
      </c>
      <c r="D40" s="30"/>
      <c r="E40" s="31">
        <v>5775</v>
      </c>
      <c r="F40" s="53">
        <v>6825</v>
      </c>
      <c r="G40" s="42">
        <v>6195</v>
      </c>
      <c r="H40" s="53">
        <v>8401</v>
      </c>
      <c r="I40" s="31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</row>
    <row r="41" spans="2:24" x14ac:dyDescent="0.15">
      <c r="B41" s="7"/>
      <c r="C41" s="14">
        <v>4</v>
      </c>
      <c r="D41" s="30"/>
      <c r="E41" s="31">
        <v>5775</v>
      </c>
      <c r="F41" s="53">
        <v>6090</v>
      </c>
      <c r="G41" s="42">
        <v>5986</v>
      </c>
      <c r="H41" s="53">
        <v>8727</v>
      </c>
      <c r="I41" s="31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</row>
    <row r="42" spans="2:24" x14ac:dyDescent="0.15">
      <c r="B42" s="7"/>
      <c r="C42" s="14">
        <v>5</v>
      </c>
      <c r="D42" s="30"/>
      <c r="E42" s="31">
        <v>5460</v>
      </c>
      <c r="F42" s="53">
        <v>5985</v>
      </c>
      <c r="G42" s="42">
        <v>5671</v>
      </c>
      <c r="H42" s="53">
        <v>8682</v>
      </c>
      <c r="I42" s="31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</row>
    <row r="43" spans="2:24" x14ac:dyDescent="0.15">
      <c r="B43" s="7"/>
      <c r="C43" s="14">
        <v>6</v>
      </c>
      <c r="D43" s="30"/>
      <c r="E43" s="31">
        <v>5355</v>
      </c>
      <c r="F43" s="53">
        <v>5821</v>
      </c>
      <c r="G43" s="42">
        <v>5544</v>
      </c>
      <c r="H43" s="53">
        <v>10491</v>
      </c>
      <c r="I43" s="31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</row>
    <row r="44" spans="2:24" x14ac:dyDescent="0.15">
      <c r="B44" s="7"/>
      <c r="C44" s="14">
        <v>7</v>
      </c>
      <c r="D44" s="30"/>
      <c r="E44" s="31">
        <v>5250</v>
      </c>
      <c r="F44" s="53">
        <v>5618</v>
      </c>
      <c r="G44" s="42">
        <v>5442</v>
      </c>
      <c r="H44" s="53">
        <v>8673</v>
      </c>
      <c r="I44" s="31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</row>
    <row r="45" spans="2:24" x14ac:dyDescent="0.15">
      <c r="B45" s="7"/>
      <c r="C45" s="14">
        <v>8</v>
      </c>
      <c r="D45" s="30"/>
      <c r="E45" s="31">
        <v>5358</v>
      </c>
      <c r="F45" s="53">
        <v>5670</v>
      </c>
      <c r="G45" s="42">
        <v>5498</v>
      </c>
      <c r="H45" s="53">
        <v>8325</v>
      </c>
      <c r="I45" s="31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</row>
    <row r="46" spans="2:24" x14ac:dyDescent="0.15">
      <c r="B46" s="7"/>
      <c r="C46" s="14">
        <v>9</v>
      </c>
      <c r="D46" s="30"/>
      <c r="E46" s="31">
        <v>5355</v>
      </c>
      <c r="F46" s="53">
        <v>5603</v>
      </c>
      <c r="G46" s="42">
        <v>5501</v>
      </c>
      <c r="H46" s="53">
        <v>10704</v>
      </c>
      <c r="I46" s="31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</row>
    <row r="47" spans="2:24" x14ac:dyDescent="0.15">
      <c r="B47" s="10"/>
      <c r="C47" s="6">
        <v>10</v>
      </c>
      <c r="D47" s="18"/>
      <c r="E47" s="55">
        <v>5670</v>
      </c>
      <c r="F47" s="38">
        <v>6090</v>
      </c>
      <c r="G47" s="54">
        <v>5850.6310612991774</v>
      </c>
      <c r="H47" s="55">
        <v>10933.6</v>
      </c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</row>
  </sheetData>
  <mergeCells count="6">
    <mergeCell ref="Q6:T6"/>
    <mergeCell ref="U6:X6"/>
    <mergeCell ref="E27:H27"/>
    <mergeCell ref="E6:H6"/>
    <mergeCell ref="I6:L6"/>
    <mergeCell ref="M6:P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3:X43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75" style="35" customWidth="1"/>
    <col min="2" max="2" width="5.75" style="35" customWidth="1"/>
    <col min="3" max="3" width="2.875" style="35" customWidth="1"/>
    <col min="4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24" x14ac:dyDescent="0.15">
      <c r="B3" s="35" t="s">
        <v>62</v>
      </c>
    </row>
    <row r="4" spans="2:24" x14ac:dyDescent="0.15">
      <c r="X4" s="24" t="s">
        <v>10</v>
      </c>
    </row>
    <row r="5" spans="2:24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2:24" x14ac:dyDescent="0.15">
      <c r="B6" s="43"/>
      <c r="C6" s="88" t="s">
        <v>0</v>
      </c>
      <c r="D6" s="89"/>
      <c r="E6" s="91" t="s">
        <v>1</v>
      </c>
      <c r="F6" s="92"/>
      <c r="G6" s="92"/>
      <c r="H6" s="93"/>
      <c r="I6" s="91" t="s">
        <v>2</v>
      </c>
      <c r="J6" s="92"/>
      <c r="K6" s="92"/>
      <c r="L6" s="93"/>
      <c r="M6" s="91" t="s">
        <v>107</v>
      </c>
      <c r="N6" s="92"/>
      <c r="O6" s="92"/>
      <c r="P6" s="93"/>
      <c r="Q6" s="91" t="s">
        <v>108</v>
      </c>
      <c r="R6" s="92"/>
      <c r="S6" s="92"/>
      <c r="T6" s="93"/>
      <c r="U6" s="91" t="s">
        <v>3</v>
      </c>
      <c r="V6" s="92"/>
      <c r="W6" s="92"/>
      <c r="X6" s="93"/>
    </row>
    <row r="7" spans="2:24" x14ac:dyDescent="0.15">
      <c r="B7" s="44" t="s">
        <v>4</v>
      </c>
      <c r="C7" s="45"/>
      <c r="D7" s="90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</row>
    <row r="8" spans="2:24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</row>
    <row r="9" spans="2:24" ht="14.1" customHeight="1" x14ac:dyDescent="0.15">
      <c r="B9" s="15" t="s">
        <v>72</v>
      </c>
      <c r="C9" s="3">
        <v>17</v>
      </c>
      <c r="D9" s="17" t="s">
        <v>106</v>
      </c>
      <c r="E9" s="31">
        <v>2835</v>
      </c>
      <c r="F9" s="53">
        <v>4515</v>
      </c>
      <c r="G9" s="42">
        <v>3488</v>
      </c>
      <c r="H9" s="53">
        <v>577050</v>
      </c>
      <c r="I9" s="31">
        <v>2573</v>
      </c>
      <c r="J9" s="53">
        <v>3045</v>
      </c>
      <c r="K9" s="42">
        <v>2791</v>
      </c>
      <c r="L9" s="53">
        <v>1179406</v>
      </c>
      <c r="M9" s="31">
        <v>1943</v>
      </c>
      <c r="N9" s="53">
        <v>2315</v>
      </c>
      <c r="O9" s="42">
        <v>2143</v>
      </c>
      <c r="P9" s="53">
        <v>386708</v>
      </c>
      <c r="Q9" s="31">
        <v>2342</v>
      </c>
      <c r="R9" s="53">
        <v>3150</v>
      </c>
      <c r="S9" s="42">
        <v>2742</v>
      </c>
      <c r="T9" s="53">
        <v>1283060</v>
      </c>
      <c r="U9" s="31">
        <v>5775</v>
      </c>
      <c r="V9" s="53">
        <v>6825</v>
      </c>
      <c r="W9" s="42">
        <v>6144</v>
      </c>
      <c r="X9" s="53">
        <v>140969</v>
      </c>
    </row>
    <row r="10" spans="2:24" ht="14.1" customHeight="1" x14ac:dyDescent="0.15">
      <c r="B10" s="7"/>
      <c r="C10" s="14">
        <v>18</v>
      </c>
      <c r="D10" s="30"/>
      <c r="E10" s="31">
        <v>2940</v>
      </c>
      <c r="F10" s="53">
        <v>4515</v>
      </c>
      <c r="G10" s="42">
        <v>3532</v>
      </c>
      <c r="H10" s="53">
        <v>525293</v>
      </c>
      <c r="I10" s="31">
        <v>2310</v>
      </c>
      <c r="J10" s="53">
        <v>3150</v>
      </c>
      <c r="K10" s="42">
        <v>2736</v>
      </c>
      <c r="L10" s="53">
        <v>709903</v>
      </c>
      <c r="M10" s="31">
        <v>1890</v>
      </c>
      <c r="N10" s="53">
        <v>2468</v>
      </c>
      <c r="O10" s="42">
        <v>2124</v>
      </c>
      <c r="P10" s="53">
        <v>371960</v>
      </c>
      <c r="Q10" s="31">
        <v>2415</v>
      </c>
      <c r="R10" s="53">
        <v>3438</v>
      </c>
      <c r="S10" s="42">
        <v>2931</v>
      </c>
      <c r="T10" s="53">
        <v>205007</v>
      </c>
      <c r="U10" s="31">
        <v>5880</v>
      </c>
      <c r="V10" s="53">
        <v>7560</v>
      </c>
      <c r="W10" s="42">
        <v>6659</v>
      </c>
      <c r="X10" s="53">
        <v>153526</v>
      </c>
    </row>
    <row r="11" spans="2:24" ht="14.1" customHeight="1" x14ac:dyDescent="0.15">
      <c r="B11" s="7"/>
      <c r="C11" s="14">
        <v>19</v>
      </c>
      <c r="D11" s="30"/>
      <c r="E11" s="31">
        <v>2783</v>
      </c>
      <c r="F11" s="53">
        <v>4305</v>
      </c>
      <c r="G11" s="42">
        <v>3242</v>
      </c>
      <c r="H11" s="53">
        <v>604945</v>
      </c>
      <c r="I11" s="31">
        <v>2205</v>
      </c>
      <c r="J11" s="53">
        <v>3150</v>
      </c>
      <c r="K11" s="42">
        <v>2683</v>
      </c>
      <c r="L11" s="53">
        <v>764830</v>
      </c>
      <c r="M11" s="31">
        <v>1680</v>
      </c>
      <c r="N11" s="53">
        <v>2363</v>
      </c>
      <c r="O11" s="42">
        <v>2017</v>
      </c>
      <c r="P11" s="53">
        <v>363131</v>
      </c>
      <c r="Q11" s="31">
        <v>2048</v>
      </c>
      <c r="R11" s="53">
        <v>3203</v>
      </c>
      <c r="S11" s="42">
        <v>2711</v>
      </c>
      <c r="T11" s="53">
        <v>190152</v>
      </c>
      <c r="U11" s="31">
        <v>5880</v>
      </c>
      <c r="V11" s="53">
        <v>7245</v>
      </c>
      <c r="W11" s="42">
        <v>6438</v>
      </c>
      <c r="X11" s="53">
        <v>188273</v>
      </c>
    </row>
    <row r="12" spans="2:24" ht="14.1" customHeight="1" x14ac:dyDescent="0.15">
      <c r="B12" s="7"/>
      <c r="C12" s="14">
        <v>20</v>
      </c>
      <c r="D12" s="30"/>
      <c r="E12" s="31">
        <v>1995</v>
      </c>
      <c r="F12" s="53">
        <v>3885</v>
      </c>
      <c r="G12" s="42">
        <v>2858</v>
      </c>
      <c r="H12" s="53">
        <v>667583</v>
      </c>
      <c r="I12" s="31">
        <v>1733</v>
      </c>
      <c r="J12" s="53">
        <v>3150</v>
      </c>
      <c r="K12" s="42">
        <v>2415</v>
      </c>
      <c r="L12" s="53">
        <v>852990</v>
      </c>
      <c r="M12" s="31">
        <v>1365</v>
      </c>
      <c r="N12" s="53">
        <v>2121</v>
      </c>
      <c r="O12" s="42">
        <v>1883</v>
      </c>
      <c r="P12" s="53">
        <v>353986</v>
      </c>
      <c r="Q12" s="31">
        <v>1890</v>
      </c>
      <c r="R12" s="53">
        <v>3045</v>
      </c>
      <c r="S12" s="42">
        <v>2341</v>
      </c>
      <c r="T12" s="53">
        <v>164041</v>
      </c>
      <c r="U12" s="31">
        <v>5565</v>
      </c>
      <c r="V12" s="53">
        <v>7035</v>
      </c>
      <c r="W12" s="42">
        <v>6184</v>
      </c>
      <c r="X12" s="53">
        <v>201844</v>
      </c>
    </row>
    <row r="13" spans="2:24" ht="14.1" customHeight="1" x14ac:dyDescent="0.15">
      <c r="B13" s="10"/>
      <c r="C13" s="6">
        <v>21</v>
      </c>
      <c r="D13" s="18"/>
      <c r="E13" s="36">
        <v>1995</v>
      </c>
      <c r="F13" s="55">
        <v>3990</v>
      </c>
      <c r="G13" s="38">
        <v>2812</v>
      </c>
      <c r="H13" s="55">
        <v>943734</v>
      </c>
      <c r="I13" s="36">
        <v>1575</v>
      </c>
      <c r="J13" s="55">
        <v>3045</v>
      </c>
      <c r="K13" s="38">
        <v>2349</v>
      </c>
      <c r="L13" s="55">
        <v>1025415</v>
      </c>
      <c r="M13" s="36">
        <v>1260</v>
      </c>
      <c r="N13" s="55">
        <v>2100</v>
      </c>
      <c r="O13" s="38">
        <v>1733</v>
      </c>
      <c r="P13" s="55">
        <v>453782</v>
      </c>
      <c r="Q13" s="36">
        <v>1680</v>
      </c>
      <c r="R13" s="55">
        <v>2835</v>
      </c>
      <c r="S13" s="38">
        <v>2336</v>
      </c>
      <c r="T13" s="55">
        <v>151526</v>
      </c>
      <c r="U13" s="36">
        <v>4725</v>
      </c>
      <c r="V13" s="55">
        <v>6615</v>
      </c>
      <c r="W13" s="38">
        <v>5675</v>
      </c>
      <c r="X13" s="55">
        <v>235159</v>
      </c>
    </row>
    <row r="14" spans="2:24" ht="14.1" customHeight="1" x14ac:dyDescent="0.15">
      <c r="B14" s="7"/>
      <c r="C14" s="14">
        <v>10</v>
      </c>
      <c r="D14" s="30"/>
      <c r="E14" s="31">
        <v>2415</v>
      </c>
      <c r="F14" s="53">
        <v>3045</v>
      </c>
      <c r="G14" s="42">
        <v>2751</v>
      </c>
      <c r="H14" s="53">
        <v>52844</v>
      </c>
      <c r="I14" s="31">
        <v>1680</v>
      </c>
      <c r="J14" s="53">
        <v>2625</v>
      </c>
      <c r="K14" s="42">
        <v>2294</v>
      </c>
      <c r="L14" s="53">
        <v>58405</v>
      </c>
      <c r="M14" s="31">
        <v>1260</v>
      </c>
      <c r="N14" s="53">
        <v>1838</v>
      </c>
      <c r="O14" s="42">
        <v>1533</v>
      </c>
      <c r="P14" s="53">
        <v>20187</v>
      </c>
      <c r="Q14" s="31">
        <v>1995</v>
      </c>
      <c r="R14" s="53">
        <v>2625</v>
      </c>
      <c r="S14" s="42">
        <v>2315</v>
      </c>
      <c r="T14" s="53">
        <v>7631</v>
      </c>
      <c r="U14" s="31">
        <v>5040</v>
      </c>
      <c r="V14" s="53">
        <v>6195</v>
      </c>
      <c r="W14" s="42">
        <v>5635</v>
      </c>
      <c r="X14" s="53">
        <v>12882</v>
      </c>
    </row>
    <row r="15" spans="2:24" ht="14.1" customHeight="1" x14ac:dyDescent="0.15">
      <c r="B15" s="7"/>
      <c r="C15" s="14">
        <v>11</v>
      </c>
      <c r="D15" s="30"/>
      <c r="E15" s="31">
        <v>2415</v>
      </c>
      <c r="F15" s="53">
        <v>3465</v>
      </c>
      <c r="G15" s="42">
        <v>2942</v>
      </c>
      <c r="H15" s="53">
        <v>94960</v>
      </c>
      <c r="I15" s="31">
        <v>1890</v>
      </c>
      <c r="J15" s="53">
        <v>2730</v>
      </c>
      <c r="K15" s="42">
        <v>2359</v>
      </c>
      <c r="L15" s="53">
        <v>112423</v>
      </c>
      <c r="M15" s="31">
        <v>1260</v>
      </c>
      <c r="N15" s="53">
        <v>1785</v>
      </c>
      <c r="O15" s="42">
        <v>1536</v>
      </c>
      <c r="P15" s="53">
        <v>34680</v>
      </c>
      <c r="Q15" s="31">
        <v>1995</v>
      </c>
      <c r="R15" s="53">
        <v>2730</v>
      </c>
      <c r="S15" s="42">
        <v>2332</v>
      </c>
      <c r="T15" s="53">
        <v>13489</v>
      </c>
      <c r="U15" s="31">
        <v>5250</v>
      </c>
      <c r="V15" s="53">
        <v>6615</v>
      </c>
      <c r="W15" s="42">
        <v>5774</v>
      </c>
      <c r="X15" s="53">
        <v>28861</v>
      </c>
    </row>
    <row r="16" spans="2:24" ht="14.1" customHeight="1" x14ac:dyDescent="0.15">
      <c r="B16" s="7"/>
      <c r="C16" s="14">
        <v>12</v>
      </c>
      <c r="D16" s="30"/>
      <c r="E16" s="31">
        <v>2730</v>
      </c>
      <c r="F16" s="53">
        <v>3990</v>
      </c>
      <c r="G16" s="42">
        <v>3395</v>
      </c>
      <c r="H16" s="53">
        <v>111792</v>
      </c>
      <c r="I16" s="31">
        <v>1995</v>
      </c>
      <c r="J16" s="53">
        <v>3045</v>
      </c>
      <c r="K16" s="42">
        <v>2525</v>
      </c>
      <c r="L16" s="53">
        <v>123670</v>
      </c>
      <c r="M16" s="31">
        <v>1260</v>
      </c>
      <c r="N16" s="53">
        <v>1785</v>
      </c>
      <c r="O16" s="42">
        <v>1536</v>
      </c>
      <c r="P16" s="53">
        <v>40547</v>
      </c>
      <c r="Q16" s="31">
        <v>2205</v>
      </c>
      <c r="R16" s="53">
        <v>2835</v>
      </c>
      <c r="S16" s="42">
        <v>2595</v>
      </c>
      <c r="T16" s="53">
        <v>27105</v>
      </c>
      <c r="U16" s="31">
        <v>5250</v>
      </c>
      <c r="V16" s="53">
        <v>6615</v>
      </c>
      <c r="W16" s="42">
        <v>5825</v>
      </c>
      <c r="X16" s="53">
        <v>23185</v>
      </c>
    </row>
    <row r="17" spans="2:24" ht="14.1" customHeight="1" x14ac:dyDescent="0.15">
      <c r="B17" s="7" t="s">
        <v>102</v>
      </c>
      <c r="C17" s="14">
        <v>1</v>
      </c>
      <c r="D17" s="30" t="s">
        <v>54</v>
      </c>
      <c r="E17" s="31">
        <v>2625</v>
      </c>
      <c r="F17" s="53">
        <v>3990</v>
      </c>
      <c r="G17" s="42">
        <v>3312</v>
      </c>
      <c r="H17" s="53">
        <v>118920</v>
      </c>
      <c r="I17" s="31">
        <v>1890</v>
      </c>
      <c r="J17" s="53">
        <v>2940</v>
      </c>
      <c r="K17" s="42">
        <v>2444</v>
      </c>
      <c r="L17" s="53">
        <v>114420</v>
      </c>
      <c r="M17" s="31">
        <v>1260</v>
      </c>
      <c r="N17" s="53">
        <v>1785</v>
      </c>
      <c r="O17" s="42">
        <v>1491</v>
      </c>
      <c r="P17" s="53">
        <v>29530</v>
      </c>
      <c r="Q17" s="31">
        <v>1995</v>
      </c>
      <c r="R17" s="53">
        <v>2678</v>
      </c>
      <c r="S17" s="42">
        <v>2374</v>
      </c>
      <c r="T17" s="53">
        <v>23909</v>
      </c>
      <c r="U17" s="31">
        <v>4935</v>
      </c>
      <c r="V17" s="53">
        <v>6300</v>
      </c>
      <c r="W17" s="42">
        <v>5641</v>
      </c>
      <c r="X17" s="53">
        <v>12535</v>
      </c>
    </row>
    <row r="18" spans="2:24" ht="14.1" customHeight="1" x14ac:dyDescent="0.15">
      <c r="B18" s="7"/>
      <c r="C18" s="14">
        <v>2</v>
      </c>
      <c r="D18" s="30"/>
      <c r="E18" s="31">
        <v>2310</v>
      </c>
      <c r="F18" s="53">
        <v>3045</v>
      </c>
      <c r="G18" s="42">
        <v>2688</v>
      </c>
      <c r="H18" s="53">
        <v>65904</v>
      </c>
      <c r="I18" s="31">
        <v>1890</v>
      </c>
      <c r="J18" s="53">
        <v>2625</v>
      </c>
      <c r="K18" s="42">
        <v>2294</v>
      </c>
      <c r="L18" s="53">
        <v>67262</v>
      </c>
      <c r="M18" s="31">
        <v>1365</v>
      </c>
      <c r="N18" s="53">
        <v>1785</v>
      </c>
      <c r="O18" s="42">
        <v>1553</v>
      </c>
      <c r="P18" s="53">
        <v>32318</v>
      </c>
      <c r="Q18" s="31">
        <v>1943</v>
      </c>
      <c r="R18" s="53">
        <v>2520</v>
      </c>
      <c r="S18" s="42">
        <v>2270</v>
      </c>
      <c r="T18" s="53">
        <v>12219</v>
      </c>
      <c r="U18" s="31">
        <v>4725</v>
      </c>
      <c r="V18" s="53">
        <v>5985</v>
      </c>
      <c r="W18" s="42">
        <v>5377</v>
      </c>
      <c r="X18" s="53">
        <v>15100</v>
      </c>
    </row>
    <row r="19" spans="2:24" ht="14.1" customHeight="1" x14ac:dyDescent="0.15">
      <c r="B19" s="7"/>
      <c r="C19" s="14">
        <v>3</v>
      </c>
      <c r="D19" s="30"/>
      <c r="E19" s="31">
        <v>2310</v>
      </c>
      <c r="F19" s="53">
        <v>2940</v>
      </c>
      <c r="G19" s="42">
        <v>2563</v>
      </c>
      <c r="H19" s="53">
        <v>77882</v>
      </c>
      <c r="I19" s="31">
        <v>1890</v>
      </c>
      <c r="J19" s="53">
        <v>2520</v>
      </c>
      <c r="K19" s="42">
        <v>2280</v>
      </c>
      <c r="L19" s="53">
        <v>82530</v>
      </c>
      <c r="M19" s="31">
        <v>1365</v>
      </c>
      <c r="N19" s="53">
        <v>1890</v>
      </c>
      <c r="O19" s="42">
        <v>1656</v>
      </c>
      <c r="P19" s="53">
        <v>38959</v>
      </c>
      <c r="Q19" s="31">
        <v>1890</v>
      </c>
      <c r="R19" s="53">
        <v>2678</v>
      </c>
      <c r="S19" s="42">
        <v>2301</v>
      </c>
      <c r="T19" s="53">
        <v>12093</v>
      </c>
      <c r="U19" s="31">
        <v>4725</v>
      </c>
      <c r="V19" s="53">
        <v>6090</v>
      </c>
      <c r="W19" s="42">
        <v>5376</v>
      </c>
      <c r="X19" s="53">
        <v>27539</v>
      </c>
    </row>
    <row r="20" spans="2:24" ht="14.1" customHeight="1" x14ac:dyDescent="0.15">
      <c r="B20" s="7"/>
      <c r="C20" s="14">
        <v>4</v>
      </c>
      <c r="D20" s="30"/>
      <c r="E20" s="31">
        <v>2310</v>
      </c>
      <c r="F20" s="53">
        <v>2730</v>
      </c>
      <c r="G20" s="42">
        <v>2520</v>
      </c>
      <c r="H20" s="53">
        <v>60092</v>
      </c>
      <c r="I20" s="31">
        <v>1890</v>
      </c>
      <c r="J20" s="53">
        <v>2520</v>
      </c>
      <c r="K20" s="42">
        <v>2232</v>
      </c>
      <c r="L20" s="53">
        <v>46918</v>
      </c>
      <c r="M20" s="31">
        <v>1418</v>
      </c>
      <c r="N20" s="53">
        <v>2100</v>
      </c>
      <c r="O20" s="42">
        <v>1797</v>
      </c>
      <c r="P20" s="53">
        <v>17117</v>
      </c>
      <c r="Q20" s="31">
        <v>2048</v>
      </c>
      <c r="R20" s="53">
        <v>2520</v>
      </c>
      <c r="S20" s="42">
        <v>2293</v>
      </c>
      <c r="T20" s="53">
        <v>6537</v>
      </c>
      <c r="U20" s="31">
        <v>4830</v>
      </c>
      <c r="V20" s="53">
        <v>6300</v>
      </c>
      <c r="W20" s="42">
        <v>5451</v>
      </c>
      <c r="X20" s="53">
        <v>18997</v>
      </c>
    </row>
    <row r="21" spans="2:24" ht="14.1" customHeight="1" x14ac:dyDescent="0.15">
      <c r="B21" s="7"/>
      <c r="C21" s="14">
        <v>5</v>
      </c>
      <c r="D21" s="30"/>
      <c r="E21" s="31">
        <v>2205</v>
      </c>
      <c r="F21" s="53">
        <v>2730</v>
      </c>
      <c r="G21" s="42">
        <v>2519</v>
      </c>
      <c r="H21" s="53">
        <v>95136</v>
      </c>
      <c r="I21" s="31">
        <v>1890</v>
      </c>
      <c r="J21" s="53">
        <v>2520</v>
      </c>
      <c r="K21" s="42">
        <v>2182</v>
      </c>
      <c r="L21" s="53">
        <v>76368</v>
      </c>
      <c r="M21" s="31">
        <v>1365</v>
      </c>
      <c r="N21" s="53">
        <v>2205</v>
      </c>
      <c r="O21" s="42">
        <v>1793</v>
      </c>
      <c r="P21" s="53">
        <v>33778</v>
      </c>
      <c r="Q21" s="31">
        <v>1995</v>
      </c>
      <c r="R21" s="53">
        <v>2520</v>
      </c>
      <c r="S21" s="42">
        <v>2263</v>
      </c>
      <c r="T21" s="53">
        <v>9625</v>
      </c>
      <c r="U21" s="31">
        <v>4725</v>
      </c>
      <c r="V21" s="53">
        <v>6300</v>
      </c>
      <c r="W21" s="42">
        <v>5473</v>
      </c>
      <c r="X21" s="53">
        <v>20374</v>
      </c>
    </row>
    <row r="22" spans="2:24" ht="14.1" customHeight="1" x14ac:dyDescent="0.15">
      <c r="B22" s="7"/>
      <c r="C22" s="14">
        <v>6</v>
      </c>
      <c r="D22" s="30"/>
      <c r="E22" s="31">
        <v>2100</v>
      </c>
      <c r="F22" s="53">
        <v>2730</v>
      </c>
      <c r="G22" s="42">
        <v>2428</v>
      </c>
      <c r="H22" s="53">
        <v>74834</v>
      </c>
      <c r="I22" s="31">
        <v>1680</v>
      </c>
      <c r="J22" s="53">
        <v>2520</v>
      </c>
      <c r="K22" s="42">
        <v>2187</v>
      </c>
      <c r="L22" s="53">
        <v>80896</v>
      </c>
      <c r="M22" s="31">
        <v>1470</v>
      </c>
      <c r="N22" s="53">
        <v>2100</v>
      </c>
      <c r="O22" s="42">
        <v>1761</v>
      </c>
      <c r="P22" s="53">
        <v>24000</v>
      </c>
      <c r="Q22" s="31">
        <v>1943</v>
      </c>
      <c r="R22" s="53">
        <v>2625</v>
      </c>
      <c r="S22" s="42">
        <v>2214</v>
      </c>
      <c r="T22" s="53">
        <v>13236</v>
      </c>
      <c r="U22" s="31">
        <v>4725</v>
      </c>
      <c r="V22" s="53">
        <v>6300</v>
      </c>
      <c r="W22" s="42">
        <v>5433</v>
      </c>
      <c r="X22" s="53">
        <v>22420</v>
      </c>
    </row>
    <row r="23" spans="2:24" ht="14.1" customHeight="1" x14ac:dyDescent="0.15">
      <c r="B23" s="7"/>
      <c r="C23" s="14">
        <v>7</v>
      </c>
      <c r="D23" s="30"/>
      <c r="E23" s="31">
        <v>2100</v>
      </c>
      <c r="F23" s="53">
        <v>2835</v>
      </c>
      <c r="G23" s="42">
        <v>2501</v>
      </c>
      <c r="H23" s="53">
        <v>53225</v>
      </c>
      <c r="I23" s="31">
        <v>1680</v>
      </c>
      <c r="J23" s="53">
        <v>2520</v>
      </c>
      <c r="K23" s="42">
        <v>2118</v>
      </c>
      <c r="L23" s="53">
        <v>67476</v>
      </c>
      <c r="M23" s="31">
        <v>1575</v>
      </c>
      <c r="N23" s="53">
        <v>2310</v>
      </c>
      <c r="O23" s="42">
        <v>1843</v>
      </c>
      <c r="P23" s="53">
        <v>19442</v>
      </c>
      <c r="Q23" s="31">
        <v>1890</v>
      </c>
      <c r="R23" s="53">
        <v>2625</v>
      </c>
      <c r="S23" s="42">
        <v>2198</v>
      </c>
      <c r="T23" s="53">
        <v>8109</v>
      </c>
      <c r="U23" s="31">
        <v>4725</v>
      </c>
      <c r="V23" s="53">
        <v>6300</v>
      </c>
      <c r="W23" s="42">
        <v>5529</v>
      </c>
      <c r="X23" s="53">
        <v>16572</v>
      </c>
    </row>
    <row r="24" spans="2:24" ht="14.1" customHeight="1" x14ac:dyDescent="0.15">
      <c r="B24" s="7"/>
      <c r="C24" s="14">
        <v>8</v>
      </c>
      <c r="D24" s="30"/>
      <c r="E24" s="31">
        <v>2205</v>
      </c>
      <c r="F24" s="53">
        <v>2730</v>
      </c>
      <c r="G24" s="42">
        <v>2494</v>
      </c>
      <c r="H24" s="53">
        <v>73087</v>
      </c>
      <c r="I24" s="31">
        <v>1680</v>
      </c>
      <c r="J24" s="53">
        <v>2520</v>
      </c>
      <c r="K24" s="42">
        <v>2105</v>
      </c>
      <c r="L24" s="53">
        <v>62829</v>
      </c>
      <c r="M24" s="31">
        <v>1365</v>
      </c>
      <c r="N24" s="53">
        <v>1995</v>
      </c>
      <c r="O24" s="42">
        <v>1723</v>
      </c>
      <c r="P24" s="53">
        <v>28586</v>
      </c>
      <c r="Q24" s="31">
        <v>1890</v>
      </c>
      <c r="R24" s="53">
        <v>2573</v>
      </c>
      <c r="S24" s="42">
        <v>2190</v>
      </c>
      <c r="T24" s="53">
        <v>7854</v>
      </c>
      <c r="U24" s="31">
        <v>4725</v>
      </c>
      <c r="V24" s="53">
        <v>6300</v>
      </c>
      <c r="W24" s="42">
        <v>5532</v>
      </c>
      <c r="X24" s="53">
        <v>16474</v>
      </c>
    </row>
    <row r="25" spans="2:24" ht="14.1" customHeight="1" x14ac:dyDescent="0.15">
      <c r="B25" s="7"/>
      <c r="C25" s="14">
        <v>9</v>
      </c>
      <c r="D25" s="30"/>
      <c r="E25" s="53">
        <v>2100</v>
      </c>
      <c r="F25" s="53">
        <v>3045</v>
      </c>
      <c r="G25" s="53">
        <v>2606.8332433239893</v>
      </c>
      <c r="H25" s="53">
        <v>80165.399999999994</v>
      </c>
      <c r="I25" s="53">
        <v>1785</v>
      </c>
      <c r="J25" s="53">
        <v>2625</v>
      </c>
      <c r="K25" s="53">
        <v>2227.9326286635255</v>
      </c>
      <c r="L25" s="53">
        <v>101808</v>
      </c>
      <c r="M25" s="53">
        <v>1260</v>
      </c>
      <c r="N25" s="53">
        <v>1995</v>
      </c>
      <c r="O25" s="53">
        <v>1695.1903289076645</v>
      </c>
      <c r="P25" s="53">
        <v>31980.6</v>
      </c>
      <c r="Q25" s="53">
        <v>1995</v>
      </c>
      <c r="R25" s="53">
        <v>2520</v>
      </c>
      <c r="S25" s="53">
        <v>2289.7040557023784</v>
      </c>
      <c r="T25" s="53">
        <v>8542.9</v>
      </c>
      <c r="U25" s="53">
        <v>4725</v>
      </c>
      <c r="V25" s="53">
        <v>6510</v>
      </c>
      <c r="W25" s="53">
        <v>5678.3472647007902</v>
      </c>
      <c r="X25" s="53">
        <v>28063.9</v>
      </c>
    </row>
    <row r="26" spans="2:24" ht="14.1" customHeight="1" x14ac:dyDescent="0.15">
      <c r="B26" s="10"/>
      <c r="C26" s="6">
        <v>10</v>
      </c>
      <c r="D26" s="18"/>
      <c r="E26" s="36">
        <v>2310</v>
      </c>
      <c r="F26" s="55">
        <v>3255</v>
      </c>
      <c r="G26" s="38">
        <v>2755.7843355274849</v>
      </c>
      <c r="H26" s="55">
        <v>71943.900000000009</v>
      </c>
      <c r="I26" s="36">
        <v>1890</v>
      </c>
      <c r="J26" s="55">
        <v>2625</v>
      </c>
      <c r="K26" s="38">
        <v>2281.1629159880354</v>
      </c>
      <c r="L26" s="55">
        <v>82463.8</v>
      </c>
      <c r="M26" s="36">
        <v>1365</v>
      </c>
      <c r="N26" s="55">
        <v>1995</v>
      </c>
      <c r="O26" s="38">
        <v>1661.4778324757935</v>
      </c>
      <c r="P26" s="55">
        <v>22940.5</v>
      </c>
      <c r="Q26" s="36">
        <v>1890</v>
      </c>
      <c r="R26" s="55">
        <v>2625</v>
      </c>
      <c r="S26" s="38">
        <v>2303.0967100132111</v>
      </c>
      <c r="T26" s="55">
        <v>11287.800000000001</v>
      </c>
      <c r="U26" s="36">
        <v>5040</v>
      </c>
      <c r="V26" s="55">
        <v>6300</v>
      </c>
      <c r="W26" s="38">
        <v>5709.5055818280489</v>
      </c>
      <c r="X26" s="55">
        <v>19944.3</v>
      </c>
    </row>
    <row r="27" spans="2:24" x14ac:dyDescent="0.15">
      <c r="B27" s="46"/>
      <c r="C27" s="57"/>
      <c r="D27" s="58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46"/>
      <c r="C28" s="57"/>
      <c r="D28" s="58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4" x14ac:dyDescent="0.15">
      <c r="B29" s="44" t="s">
        <v>79</v>
      </c>
      <c r="C29" s="57"/>
      <c r="D29" s="58"/>
      <c r="E29" s="31"/>
      <c r="F29" s="53"/>
      <c r="G29" s="42"/>
      <c r="H29" s="53"/>
      <c r="I29" s="31"/>
      <c r="J29" s="53"/>
      <c r="K29" s="42"/>
      <c r="L29" s="53"/>
      <c r="M29" s="31"/>
      <c r="N29" s="53"/>
      <c r="O29" s="42"/>
      <c r="P29" s="53"/>
      <c r="Q29" s="31"/>
      <c r="R29" s="53"/>
      <c r="S29" s="42"/>
      <c r="T29" s="53"/>
      <c r="U29" s="31"/>
      <c r="V29" s="53"/>
      <c r="W29" s="42"/>
      <c r="X29" s="53"/>
    </row>
    <row r="30" spans="2:24" x14ac:dyDescent="0.15">
      <c r="B30" s="114">
        <v>40457</v>
      </c>
      <c r="C30" s="115"/>
      <c r="D30" s="116">
        <v>40463</v>
      </c>
      <c r="E30" s="31">
        <v>2310</v>
      </c>
      <c r="F30" s="53">
        <v>2940</v>
      </c>
      <c r="G30" s="42">
        <v>2601.3593280355763</v>
      </c>
      <c r="H30" s="53">
        <v>16665.3</v>
      </c>
      <c r="I30" s="31">
        <v>1890</v>
      </c>
      <c r="J30" s="53">
        <v>2625</v>
      </c>
      <c r="K30" s="42">
        <v>2238.6613471640412</v>
      </c>
      <c r="L30" s="53">
        <v>16744.8</v>
      </c>
      <c r="M30" s="31">
        <v>1522.5</v>
      </c>
      <c r="N30" s="53">
        <v>1995</v>
      </c>
      <c r="O30" s="42">
        <v>1727.7998717126368</v>
      </c>
      <c r="P30" s="53">
        <v>5474.9</v>
      </c>
      <c r="Q30" s="65">
        <v>1890</v>
      </c>
      <c r="R30" s="66">
        <v>2625</v>
      </c>
      <c r="S30" s="64">
        <v>2289.7774157512567</v>
      </c>
      <c r="T30" s="53">
        <v>2406.6</v>
      </c>
      <c r="U30" s="31">
        <v>5040</v>
      </c>
      <c r="V30" s="53">
        <v>6300</v>
      </c>
      <c r="W30" s="42">
        <v>5723.6209558538285</v>
      </c>
      <c r="X30" s="53">
        <v>4194.8</v>
      </c>
    </row>
    <row r="31" spans="2:24" x14ac:dyDescent="0.15">
      <c r="B31" s="114" t="s">
        <v>80</v>
      </c>
      <c r="C31" s="115"/>
      <c r="D31" s="116"/>
      <c r="E31" s="31"/>
      <c r="F31" s="53"/>
      <c r="G31" s="42"/>
      <c r="H31" s="53"/>
      <c r="I31" s="31"/>
      <c r="J31" s="53"/>
      <c r="K31" s="42"/>
      <c r="L31" s="53"/>
      <c r="M31" s="31"/>
      <c r="N31" s="53"/>
      <c r="O31" s="42"/>
      <c r="P31" s="53"/>
      <c r="Q31" s="31"/>
      <c r="R31" s="53"/>
      <c r="S31" s="42"/>
      <c r="T31" s="53"/>
      <c r="U31" s="31"/>
      <c r="V31" s="53"/>
      <c r="W31" s="42"/>
      <c r="X31" s="53"/>
    </row>
    <row r="32" spans="2:24" x14ac:dyDescent="0.15">
      <c r="B32" s="114">
        <v>40464</v>
      </c>
      <c r="C32" s="115"/>
      <c r="D32" s="116">
        <v>40470</v>
      </c>
      <c r="E32" s="78">
        <v>2520</v>
      </c>
      <c r="F32" s="79">
        <v>2940</v>
      </c>
      <c r="G32" s="79">
        <v>2715.3349391739921</v>
      </c>
      <c r="H32" s="66">
        <v>12861.6</v>
      </c>
      <c r="I32" s="79">
        <v>1890</v>
      </c>
      <c r="J32" s="79">
        <v>2625</v>
      </c>
      <c r="K32" s="79">
        <v>2275.7280165368165</v>
      </c>
      <c r="L32" s="66">
        <v>20197</v>
      </c>
      <c r="M32" s="79">
        <v>1522.5</v>
      </c>
      <c r="N32" s="79">
        <v>1995</v>
      </c>
      <c r="O32" s="79">
        <v>1760.4068211253416</v>
      </c>
      <c r="P32" s="66">
        <v>4993.6000000000004</v>
      </c>
      <c r="Q32" s="79">
        <v>2100</v>
      </c>
      <c r="R32" s="79">
        <v>2520</v>
      </c>
      <c r="S32" s="79">
        <v>2318.5451568159051</v>
      </c>
      <c r="T32" s="66">
        <v>2627</v>
      </c>
      <c r="U32" s="79">
        <v>5040</v>
      </c>
      <c r="V32" s="79">
        <v>6090</v>
      </c>
      <c r="W32" s="79">
        <v>5757.4516624040907</v>
      </c>
      <c r="X32" s="66">
        <v>3707.8</v>
      </c>
    </row>
    <row r="33" spans="2:24" x14ac:dyDescent="0.15">
      <c r="B33" s="114" t="s">
        <v>81</v>
      </c>
      <c r="C33" s="115"/>
      <c r="D33" s="116"/>
      <c r="E33" s="31"/>
      <c r="F33" s="53"/>
      <c r="G33" s="42"/>
      <c r="H33" s="53"/>
      <c r="I33" s="31"/>
      <c r="J33" s="53"/>
      <c r="K33" s="42"/>
      <c r="L33" s="53"/>
      <c r="M33" s="31"/>
      <c r="N33" s="53"/>
      <c r="O33" s="42"/>
      <c r="P33" s="53"/>
      <c r="Q33" s="31"/>
      <c r="R33" s="53"/>
      <c r="S33" s="42"/>
      <c r="T33" s="53"/>
      <c r="U33" s="31"/>
      <c r="V33" s="53"/>
      <c r="W33" s="42"/>
      <c r="X33" s="53"/>
    </row>
    <row r="34" spans="2:24" x14ac:dyDescent="0.15">
      <c r="B34" s="114">
        <v>40471</v>
      </c>
      <c r="C34" s="115"/>
      <c r="D34" s="116">
        <v>40477</v>
      </c>
      <c r="E34" s="78">
        <v>2520</v>
      </c>
      <c r="F34" s="79">
        <v>3150</v>
      </c>
      <c r="G34" s="57">
        <v>2795.8258225463846</v>
      </c>
      <c r="H34" s="79">
        <v>17983.2</v>
      </c>
      <c r="I34" s="78">
        <v>1890</v>
      </c>
      <c r="J34" s="79">
        <v>2625</v>
      </c>
      <c r="K34" s="57">
        <v>2294.9136517492179</v>
      </c>
      <c r="L34" s="79">
        <v>21738</v>
      </c>
      <c r="M34" s="78">
        <v>1417.5</v>
      </c>
      <c r="N34" s="79">
        <v>1890</v>
      </c>
      <c r="O34" s="57">
        <v>1645.070066278912</v>
      </c>
      <c r="P34" s="79">
        <v>5532.6</v>
      </c>
      <c r="Q34" s="78">
        <v>2100</v>
      </c>
      <c r="R34" s="79">
        <v>2499</v>
      </c>
      <c r="S34" s="57">
        <v>2291.6670959700878</v>
      </c>
      <c r="T34" s="79">
        <v>2994.2</v>
      </c>
      <c r="U34" s="78">
        <v>5144.6850000000004</v>
      </c>
      <c r="V34" s="79">
        <v>6090</v>
      </c>
      <c r="W34" s="57">
        <v>5723.3121546961329</v>
      </c>
      <c r="X34" s="79">
        <v>4770.2</v>
      </c>
    </row>
    <row r="35" spans="2:24" x14ac:dyDescent="0.15">
      <c r="B35" s="114" t="s">
        <v>82</v>
      </c>
      <c r="C35" s="115"/>
      <c r="D35" s="116"/>
      <c r="E35" s="31"/>
      <c r="F35" s="53"/>
      <c r="G35" s="42"/>
      <c r="H35" s="53"/>
      <c r="I35" s="31"/>
      <c r="J35" s="53"/>
      <c r="K35" s="42"/>
      <c r="L35" s="53"/>
      <c r="M35" s="31"/>
      <c r="N35" s="53"/>
      <c r="O35" s="42"/>
      <c r="P35" s="53"/>
      <c r="Q35" s="31"/>
      <c r="R35" s="53"/>
      <c r="S35" s="42"/>
      <c r="T35" s="53"/>
      <c r="U35" s="31"/>
      <c r="V35" s="53"/>
      <c r="W35" s="42"/>
      <c r="X35" s="53"/>
    </row>
    <row r="36" spans="2:24" ht="12" customHeight="1" x14ac:dyDescent="0.15">
      <c r="B36" s="114">
        <v>40478</v>
      </c>
      <c r="C36" s="115"/>
      <c r="D36" s="116">
        <v>40484</v>
      </c>
      <c r="E36" s="65">
        <v>2520</v>
      </c>
      <c r="F36" s="66">
        <v>3255</v>
      </c>
      <c r="G36" s="66">
        <v>2841.6075309541147</v>
      </c>
      <c r="H36" s="83">
        <v>24433.8</v>
      </c>
      <c r="I36" s="65">
        <v>1995</v>
      </c>
      <c r="J36" s="66">
        <v>2625</v>
      </c>
      <c r="K36" s="66">
        <v>2316.0603570966468</v>
      </c>
      <c r="L36" s="83">
        <v>23784</v>
      </c>
      <c r="M36" s="65">
        <v>1365</v>
      </c>
      <c r="N36" s="66">
        <v>1890</v>
      </c>
      <c r="O36" s="66">
        <v>1594.8177883924725</v>
      </c>
      <c r="P36" s="83">
        <v>6939.4</v>
      </c>
      <c r="Q36" s="65">
        <v>1995</v>
      </c>
      <c r="R36" s="66">
        <v>2625</v>
      </c>
      <c r="S36" s="66">
        <v>2310.0866049212059</v>
      </c>
      <c r="T36" s="83">
        <v>3260</v>
      </c>
      <c r="U36" s="65">
        <v>5145</v>
      </c>
      <c r="V36" s="66">
        <v>6195</v>
      </c>
      <c r="W36" s="66">
        <v>5671.7854102707233</v>
      </c>
      <c r="X36" s="83">
        <v>7271.5</v>
      </c>
    </row>
    <row r="37" spans="2:24" ht="12" customHeight="1" x14ac:dyDescent="0.15">
      <c r="B37" s="114" t="s">
        <v>83</v>
      </c>
      <c r="C37" s="115"/>
      <c r="D37" s="116"/>
      <c r="E37" s="31"/>
      <c r="F37" s="53"/>
      <c r="G37" s="42"/>
      <c r="H37" s="53"/>
      <c r="I37" s="31"/>
      <c r="J37" s="53"/>
      <c r="K37" s="42"/>
      <c r="L37" s="53"/>
      <c r="M37" s="31"/>
      <c r="N37" s="53"/>
      <c r="O37" s="42"/>
      <c r="P37" s="53"/>
      <c r="Q37" s="31"/>
      <c r="R37" s="53"/>
      <c r="S37" s="42"/>
      <c r="T37" s="53"/>
      <c r="U37" s="31"/>
      <c r="V37" s="53"/>
      <c r="W37" s="42"/>
      <c r="X37" s="53"/>
    </row>
    <row r="38" spans="2:24" ht="12" customHeight="1" x14ac:dyDescent="0.15">
      <c r="B38" s="117"/>
      <c r="C38" s="118"/>
      <c r="D38" s="119"/>
      <c r="E38" s="36"/>
      <c r="F38" s="55"/>
      <c r="G38" s="38"/>
      <c r="H38" s="55"/>
      <c r="I38" s="36"/>
      <c r="J38" s="55"/>
      <c r="K38" s="38"/>
      <c r="L38" s="55"/>
      <c r="M38" s="36"/>
      <c r="N38" s="55"/>
      <c r="O38" s="38"/>
      <c r="P38" s="55"/>
      <c r="Q38" s="36"/>
      <c r="R38" s="55"/>
      <c r="S38" s="38"/>
      <c r="T38" s="55"/>
      <c r="U38" s="36"/>
      <c r="V38" s="55"/>
      <c r="W38" s="38"/>
      <c r="X38" s="55"/>
    </row>
    <row r="39" spans="2:24" ht="6" customHeight="1" x14ac:dyDescent="0.15">
      <c r="B39" s="45"/>
      <c r="C39" s="57"/>
      <c r="D39" s="57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</row>
    <row r="40" spans="2:24" ht="12.75" customHeight="1" x14ac:dyDescent="0.15">
      <c r="B40" s="24" t="s">
        <v>35</v>
      </c>
      <c r="C40" s="35" t="s">
        <v>42</v>
      </c>
    </row>
    <row r="41" spans="2:24" ht="12.75" customHeight="1" x14ac:dyDescent="0.15">
      <c r="B41" s="25" t="s">
        <v>32</v>
      </c>
      <c r="C41" s="35" t="s">
        <v>43</v>
      </c>
    </row>
    <row r="42" spans="2:24" ht="12.75" customHeight="1" x14ac:dyDescent="0.15">
      <c r="B42" s="25"/>
    </row>
    <row r="43" spans="2:24" x14ac:dyDescent="0.15">
      <c r="B43" s="25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3:X38"/>
  <sheetViews>
    <sheetView zoomScale="75" workbookViewId="0">
      <selection activeCell="B1" sqref="B1"/>
    </sheetView>
  </sheetViews>
  <sheetFormatPr defaultColWidth="7.5" defaultRowHeight="12" x14ac:dyDescent="0.15"/>
  <cols>
    <col min="1" max="1" width="0.75" style="19" customWidth="1"/>
    <col min="2" max="2" width="5.75" style="19" customWidth="1"/>
    <col min="3" max="3" width="3.25" style="19" customWidth="1"/>
    <col min="4" max="4" width="6.25" style="19" customWidth="1"/>
    <col min="5" max="7" width="5.875" style="19" customWidth="1"/>
    <col min="8" max="8" width="7.625" style="19" customWidth="1"/>
    <col min="9" max="11" width="5.875" style="19" customWidth="1"/>
    <col min="12" max="12" width="7.625" style="19" customWidth="1"/>
    <col min="13" max="15" width="5.875" style="19" customWidth="1"/>
    <col min="16" max="16" width="7.75" style="19" customWidth="1"/>
    <col min="17" max="19" width="5.875" style="19" customWidth="1"/>
    <col min="20" max="20" width="7.25" style="19" customWidth="1"/>
    <col min="21" max="23" width="5.875" style="19" customWidth="1"/>
    <col min="24" max="24" width="7.5" style="19" customWidth="1"/>
    <col min="25" max="16384" width="7.5" style="19"/>
  </cols>
  <sheetData>
    <row r="3" spans="2:24" x14ac:dyDescent="0.15">
      <c r="B3" s="19" t="s">
        <v>63</v>
      </c>
    </row>
    <row r="4" spans="2:24" x14ac:dyDescent="0.15">
      <c r="X4" s="20" t="s">
        <v>10</v>
      </c>
    </row>
    <row r="5" spans="2:24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2:24" ht="13.5" customHeight="1" x14ac:dyDescent="0.15">
      <c r="B6" s="43"/>
      <c r="C6" s="88" t="s">
        <v>0</v>
      </c>
      <c r="D6" s="89"/>
      <c r="E6" s="97" t="s">
        <v>11</v>
      </c>
      <c r="F6" s="98"/>
      <c r="G6" s="98"/>
      <c r="H6" s="99"/>
      <c r="I6" s="94" t="s">
        <v>109</v>
      </c>
      <c r="J6" s="95"/>
      <c r="K6" s="95"/>
      <c r="L6" s="96"/>
      <c r="M6" s="94" t="s">
        <v>110</v>
      </c>
      <c r="N6" s="95"/>
      <c r="O6" s="95"/>
      <c r="P6" s="96"/>
      <c r="Q6" s="94" t="s">
        <v>12</v>
      </c>
      <c r="R6" s="95"/>
      <c r="S6" s="95"/>
      <c r="T6" s="96"/>
      <c r="U6" s="94" t="s">
        <v>13</v>
      </c>
      <c r="V6" s="95"/>
      <c r="W6" s="95"/>
      <c r="X6" s="96"/>
    </row>
    <row r="7" spans="2:24" x14ac:dyDescent="0.15">
      <c r="B7" s="44" t="s">
        <v>4</v>
      </c>
      <c r="C7" s="45"/>
      <c r="D7" s="90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14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</row>
    <row r="8" spans="2:24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</row>
    <row r="9" spans="2:24" ht="14.1" customHeight="1" x14ac:dyDescent="0.15">
      <c r="B9" s="15" t="s">
        <v>72</v>
      </c>
      <c r="C9" s="3">
        <v>17</v>
      </c>
      <c r="D9" s="17" t="s">
        <v>106</v>
      </c>
      <c r="E9" s="7">
        <v>4725</v>
      </c>
      <c r="F9" s="8">
        <v>6300</v>
      </c>
      <c r="G9" s="9">
        <v>5862</v>
      </c>
      <c r="H9" s="8">
        <v>242004</v>
      </c>
      <c r="I9" s="7">
        <v>5355</v>
      </c>
      <c r="J9" s="8">
        <v>6510</v>
      </c>
      <c r="K9" s="9">
        <v>5936</v>
      </c>
      <c r="L9" s="8">
        <v>434431</v>
      </c>
      <c r="M9" s="7">
        <v>1785</v>
      </c>
      <c r="N9" s="8">
        <v>2520</v>
      </c>
      <c r="O9" s="9">
        <v>2135</v>
      </c>
      <c r="P9" s="8">
        <v>1287108</v>
      </c>
      <c r="Q9" s="7">
        <v>2468</v>
      </c>
      <c r="R9" s="8">
        <v>2940</v>
      </c>
      <c r="S9" s="9">
        <v>2711</v>
      </c>
      <c r="T9" s="8">
        <v>261399</v>
      </c>
      <c r="U9" s="7">
        <v>2520</v>
      </c>
      <c r="V9" s="8">
        <v>3024</v>
      </c>
      <c r="W9" s="9">
        <v>2804</v>
      </c>
      <c r="X9" s="8">
        <v>249005</v>
      </c>
    </row>
    <row r="10" spans="2:24" ht="14.1" customHeight="1" x14ac:dyDescent="0.15">
      <c r="B10" s="7"/>
      <c r="C10" s="14">
        <v>18</v>
      </c>
      <c r="D10" s="30"/>
      <c r="E10" s="7">
        <v>5513</v>
      </c>
      <c r="F10" s="8">
        <v>6930</v>
      </c>
      <c r="G10" s="9">
        <v>6009</v>
      </c>
      <c r="H10" s="8">
        <v>286366</v>
      </c>
      <c r="I10" s="7">
        <v>5585</v>
      </c>
      <c r="J10" s="8">
        <v>7140</v>
      </c>
      <c r="K10" s="9">
        <v>6203</v>
      </c>
      <c r="L10" s="8">
        <v>160800</v>
      </c>
      <c r="M10" s="7">
        <v>1575</v>
      </c>
      <c r="N10" s="8">
        <v>2520</v>
      </c>
      <c r="O10" s="9">
        <v>2045</v>
      </c>
      <c r="P10" s="8">
        <v>664000</v>
      </c>
      <c r="Q10" s="7">
        <v>2415</v>
      </c>
      <c r="R10" s="8">
        <v>2995</v>
      </c>
      <c r="S10" s="9">
        <v>2704</v>
      </c>
      <c r="T10" s="8">
        <v>257643</v>
      </c>
      <c r="U10" s="7">
        <v>2552</v>
      </c>
      <c r="V10" s="8">
        <v>3098</v>
      </c>
      <c r="W10" s="9">
        <v>2844</v>
      </c>
      <c r="X10" s="8">
        <v>254612</v>
      </c>
    </row>
    <row r="11" spans="2:24" ht="14.1" customHeight="1" x14ac:dyDescent="0.15">
      <c r="B11" s="7"/>
      <c r="C11" s="14">
        <v>19</v>
      </c>
      <c r="D11" s="30"/>
      <c r="E11" s="7">
        <v>5450</v>
      </c>
      <c r="F11" s="8">
        <v>6773</v>
      </c>
      <c r="G11" s="9">
        <v>5858</v>
      </c>
      <c r="H11" s="8">
        <v>349217</v>
      </c>
      <c r="I11" s="7">
        <v>5460</v>
      </c>
      <c r="J11" s="8">
        <v>6930</v>
      </c>
      <c r="K11" s="9">
        <v>5952</v>
      </c>
      <c r="L11" s="8">
        <v>175449</v>
      </c>
      <c r="M11" s="7">
        <v>1418</v>
      </c>
      <c r="N11" s="8">
        <v>2258</v>
      </c>
      <c r="O11" s="9">
        <v>1888</v>
      </c>
      <c r="P11" s="8">
        <v>871984</v>
      </c>
      <c r="Q11" s="7">
        <v>2267</v>
      </c>
      <c r="R11" s="8">
        <v>2835</v>
      </c>
      <c r="S11" s="9">
        <v>2638</v>
      </c>
      <c r="T11" s="8">
        <v>274636</v>
      </c>
      <c r="U11" s="7">
        <v>2415</v>
      </c>
      <c r="V11" s="8">
        <v>2940</v>
      </c>
      <c r="W11" s="9">
        <v>2741</v>
      </c>
      <c r="X11" s="8">
        <v>250107</v>
      </c>
    </row>
    <row r="12" spans="2:24" ht="14.1" customHeight="1" x14ac:dyDescent="0.15">
      <c r="B12" s="7"/>
      <c r="C12" s="14">
        <v>20</v>
      </c>
      <c r="D12" s="30"/>
      <c r="E12" s="7">
        <v>4200</v>
      </c>
      <c r="F12" s="8">
        <v>6300</v>
      </c>
      <c r="G12" s="9">
        <v>5103</v>
      </c>
      <c r="H12" s="8">
        <v>321436</v>
      </c>
      <c r="I12" s="7">
        <v>4410</v>
      </c>
      <c r="J12" s="8">
        <v>6510</v>
      </c>
      <c r="K12" s="9">
        <v>5373</v>
      </c>
      <c r="L12" s="8">
        <v>167308</v>
      </c>
      <c r="M12" s="7">
        <v>1155</v>
      </c>
      <c r="N12" s="8">
        <v>2048</v>
      </c>
      <c r="O12" s="9">
        <v>1716</v>
      </c>
      <c r="P12" s="8">
        <v>882113</v>
      </c>
      <c r="Q12" s="7">
        <v>1785</v>
      </c>
      <c r="R12" s="8">
        <v>2783</v>
      </c>
      <c r="S12" s="9">
        <v>2351</v>
      </c>
      <c r="T12" s="8">
        <v>280214</v>
      </c>
      <c r="U12" s="7">
        <v>1890</v>
      </c>
      <c r="V12" s="8">
        <v>2888</v>
      </c>
      <c r="W12" s="9">
        <v>2563</v>
      </c>
      <c r="X12" s="8">
        <v>270080</v>
      </c>
    </row>
    <row r="13" spans="2:24" ht="14.1" customHeight="1" x14ac:dyDescent="0.15">
      <c r="B13" s="10"/>
      <c r="C13" s="6">
        <v>21</v>
      </c>
      <c r="D13" s="18"/>
      <c r="E13" s="10">
        <v>3885</v>
      </c>
      <c r="F13" s="11">
        <v>5880</v>
      </c>
      <c r="G13" s="12">
        <v>4682</v>
      </c>
      <c r="H13" s="11">
        <v>425313</v>
      </c>
      <c r="I13" s="10">
        <v>4095</v>
      </c>
      <c r="J13" s="11">
        <v>6090</v>
      </c>
      <c r="K13" s="12">
        <v>4956</v>
      </c>
      <c r="L13" s="11">
        <v>174582</v>
      </c>
      <c r="M13" s="10">
        <v>1050</v>
      </c>
      <c r="N13" s="11">
        <v>1995</v>
      </c>
      <c r="O13" s="12">
        <v>1558</v>
      </c>
      <c r="P13" s="11">
        <v>1019405</v>
      </c>
      <c r="Q13" s="10">
        <v>1680</v>
      </c>
      <c r="R13" s="11">
        <v>2730</v>
      </c>
      <c r="S13" s="12">
        <v>2260</v>
      </c>
      <c r="T13" s="11">
        <v>393315</v>
      </c>
      <c r="U13" s="10">
        <v>1785</v>
      </c>
      <c r="V13" s="11">
        <v>2835</v>
      </c>
      <c r="W13" s="12">
        <v>2420</v>
      </c>
      <c r="X13" s="11">
        <v>341224</v>
      </c>
    </row>
    <row r="14" spans="2:24" ht="14.1" customHeight="1" x14ac:dyDescent="0.15">
      <c r="B14" s="7"/>
      <c r="C14" s="14">
        <v>10</v>
      </c>
      <c r="D14" s="30"/>
      <c r="E14" s="7">
        <v>3990</v>
      </c>
      <c r="F14" s="8">
        <v>5171</v>
      </c>
      <c r="G14" s="9">
        <v>4499</v>
      </c>
      <c r="H14" s="8">
        <v>24149</v>
      </c>
      <c r="I14" s="7">
        <v>4095</v>
      </c>
      <c r="J14" s="8">
        <v>5565</v>
      </c>
      <c r="K14" s="9">
        <v>4705</v>
      </c>
      <c r="L14" s="8">
        <v>8991</v>
      </c>
      <c r="M14" s="7">
        <v>1155</v>
      </c>
      <c r="N14" s="8">
        <v>1680</v>
      </c>
      <c r="O14" s="9">
        <v>1446</v>
      </c>
      <c r="P14" s="8">
        <v>49136</v>
      </c>
      <c r="Q14" s="7">
        <v>1785</v>
      </c>
      <c r="R14" s="8">
        <v>2520</v>
      </c>
      <c r="S14" s="9">
        <v>2195</v>
      </c>
      <c r="T14" s="8">
        <v>19255</v>
      </c>
      <c r="U14" s="7">
        <v>1890</v>
      </c>
      <c r="V14" s="8">
        <v>2625</v>
      </c>
      <c r="W14" s="9">
        <v>2335</v>
      </c>
      <c r="X14" s="8">
        <v>19691</v>
      </c>
    </row>
    <row r="15" spans="2:24" ht="14.1" customHeight="1" x14ac:dyDescent="0.15">
      <c r="B15" s="7"/>
      <c r="C15" s="14">
        <v>11</v>
      </c>
      <c r="D15" s="30"/>
      <c r="E15" s="7">
        <v>4095</v>
      </c>
      <c r="F15" s="8">
        <v>5460</v>
      </c>
      <c r="G15" s="9">
        <v>4619</v>
      </c>
      <c r="H15" s="8">
        <v>45660</v>
      </c>
      <c r="I15" s="7">
        <v>4095</v>
      </c>
      <c r="J15" s="8">
        <v>5775</v>
      </c>
      <c r="K15" s="9">
        <v>4991</v>
      </c>
      <c r="L15" s="8">
        <v>16889</v>
      </c>
      <c r="M15" s="7">
        <v>1050</v>
      </c>
      <c r="N15" s="8">
        <v>1680</v>
      </c>
      <c r="O15" s="9">
        <v>1426</v>
      </c>
      <c r="P15" s="8">
        <v>86732</v>
      </c>
      <c r="Q15" s="7">
        <v>1680</v>
      </c>
      <c r="R15" s="8">
        <v>2520</v>
      </c>
      <c r="S15" s="9">
        <v>2195</v>
      </c>
      <c r="T15" s="8">
        <v>40278</v>
      </c>
      <c r="U15" s="7">
        <v>1890</v>
      </c>
      <c r="V15" s="8">
        <v>2730</v>
      </c>
      <c r="W15" s="9">
        <v>2355</v>
      </c>
      <c r="X15" s="8">
        <v>32935</v>
      </c>
    </row>
    <row r="16" spans="2:24" ht="14.1" customHeight="1" x14ac:dyDescent="0.15">
      <c r="B16" s="7"/>
      <c r="C16" s="14">
        <v>12</v>
      </c>
      <c r="D16" s="30"/>
      <c r="E16" s="7">
        <v>4200</v>
      </c>
      <c r="F16" s="8">
        <v>5880</v>
      </c>
      <c r="G16" s="9">
        <v>4942</v>
      </c>
      <c r="H16" s="8">
        <v>55601</v>
      </c>
      <c r="I16" s="7">
        <v>4515</v>
      </c>
      <c r="J16" s="8">
        <v>6090</v>
      </c>
      <c r="K16" s="9">
        <v>5257</v>
      </c>
      <c r="L16" s="8">
        <v>19971</v>
      </c>
      <c r="M16" s="7">
        <v>1050</v>
      </c>
      <c r="N16" s="8">
        <v>1575</v>
      </c>
      <c r="O16" s="9">
        <v>1338</v>
      </c>
      <c r="P16" s="8">
        <v>94639</v>
      </c>
      <c r="Q16" s="7">
        <v>1785</v>
      </c>
      <c r="R16" s="8">
        <v>2520</v>
      </c>
      <c r="S16" s="9">
        <v>2221</v>
      </c>
      <c r="T16" s="8">
        <v>40491</v>
      </c>
      <c r="U16" s="7">
        <v>1995</v>
      </c>
      <c r="V16" s="8">
        <v>2625</v>
      </c>
      <c r="W16" s="9">
        <v>2361</v>
      </c>
      <c r="X16" s="8">
        <v>38083</v>
      </c>
    </row>
    <row r="17" spans="2:24" ht="14.1" customHeight="1" x14ac:dyDescent="0.15">
      <c r="B17" s="7" t="s">
        <v>102</v>
      </c>
      <c r="C17" s="14">
        <v>1</v>
      </c>
      <c r="D17" s="30" t="s">
        <v>54</v>
      </c>
      <c r="E17" s="7">
        <v>3990</v>
      </c>
      <c r="F17" s="8">
        <v>5355</v>
      </c>
      <c r="G17" s="9">
        <v>4674</v>
      </c>
      <c r="H17" s="8">
        <v>27842</v>
      </c>
      <c r="I17" s="7">
        <v>4305</v>
      </c>
      <c r="J17" s="8">
        <v>5618</v>
      </c>
      <c r="K17" s="9">
        <v>5090</v>
      </c>
      <c r="L17" s="8">
        <v>14117</v>
      </c>
      <c r="M17" s="7">
        <v>1050</v>
      </c>
      <c r="N17" s="8">
        <v>1680</v>
      </c>
      <c r="O17" s="9">
        <v>1365</v>
      </c>
      <c r="P17" s="8">
        <v>90693</v>
      </c>
      <c r="Q17" s="7">
        <v>1785</v>
      </c>
      <c r="R17" s="8">
        <v>2520</v>
      </c>
      <c r="S17" s="9">
        <v>2136</v>
      </c>
      <c r="T17" s="8">
        <v>34657</v>
      </c>
      <c r="U17" s="7">
        <v>1890</v>
      </c>
      <c r="V17" s="8">
        <v>2625</v>
      </c>
      <c r="W17" s="9">
        <v>2277</v>
      </c>
      <c r="X17" s="8">
        <v>28540</v>
      </c>
    </row>
    <row r="18" spans="2:24" ht="14.1" customHeight="1" x14ac:dyDescent="0.15">
      <c r="B18" s="7"/>
      <c r="C18" s="14">
        <v>2</v>
      </c>
      <c r="D18" s="30"/>
      <c r="E18" s="7">
        <v>4200</v>
      </c>
      <c r="F18" s="8">
        <v>5250</v>
      </c>
      <c r="G18" s="9">
        <v>4658</v>
      </c>
      <c r="H18" s="8">
        <v>28120</v>
      </c>
      <c r="I18" s="7">
        <v>4410</v>
      </c>
      <c r="J18" s="8">
        <v>5355</v>
      </c>
      <c r="K18" s="9">
        <v>4909</v>
      </c>
      <c r="L18" s="8">
        <v>10879</v>
      </c>
      <c r="M18" s="7">
        <v>1260</v>
      </c>
      <c r="N18" s="8">
        <v>1680</v>
      </c>
      <c r="O18" s="9">
        <v>1452</v>
      </c>
      <c r="P18" s="8">
        <v>71468</v>
      </c>
      <c r="Q18" s="7">
        <v>1680</v>
      </c>
      <c r="R18" s="8">
        <v>2520</v>
      </c>
      <c r="S18" s="9">
        <v>2120</v>
      </c>
      <c r="T18" s="8">
        <v>29100</v>
      </c>
      <c r="U18" s="7">
        <v>1890</v>
      </c>
      <c r="V18" s="8">
        <v>2625</v>
      </c>
      <c r="W18" s="9">
        <v>2265</v>
      </c>
      <c r="X18" s="8">
        <v>24698</v>
      </c>
    </row>
    <row r="19" spans="2:24" ht="14.1" customHeight="1" x14ac:dyDescent="0.15">
      <c r="B19" s="7"/>
      <c r="C19" s="14">
        <v>3</v>
      </c>
      <c r="D19" s="30"/>
      <c r="E19" s="7">
        <v>3990</v>
      </c>
      <c r="F19" s="8">
        <v>5408</v>
      </c>
      <c r="G19" s="9">
        <v>4566</v>
      </c>
      <c r="H19" s="8">
        <v>42314</v>
      </c>
      <c r="I19" s="7">
        <v>4326</v>
      </c>
      <c r="J19" s="8">
        <v>5528</v>
      </c>
      <c r="K19" s="9">
        <v>4821</v>
      </c>
      <c r="L19" s="8">
        <v>12808</v>
      </c>
      <c r="M19" s="7">
        <v>1260</v>
      </c>
      <c r="N19" s="8">
        <v>1785</v>
      </c>
      <c r="O19" s="9">
        <v>1535</v>
      </c>
      <c r="P19" s="8">
        <v>90197</v>
      </c>
      <c r="Q19" s="7">
        <v>1680</v>
      </c>
      <c r="R19" s="8">
        <v>2520</v>
      </c>
      <c r="S19" s="9">
        <v>2120</v>
      </c>
      <c r="T19" s="8">
        <v>31348</v>
      </c>
      <c r="U19" s="7">
        <v>1890</v>
      </c>
      <c r="V19" s="8">
        <v>2730</v>
      </c>
      <c r="W19" s="9">
        <v>2279</v>
      </c>
      <c r="X19" s="8">
        <v>35004</v>
      </c>
    </row>
    <row r="20" spans="2:24" ht="14.1" customHeight="1" x14ac:dyDescent="0.15">
      <c r="B20" s="7"/>
      <c r="C20" s="14">
        <v>4</v>
      </c>
      <c r="D20" s="30"/>
      <c r="E20" s="7">
        <v>4200</v>
      </c>
      <c r="F20" s="8">
        <v>5565</v>
      </c>
      <c r="G20" s="9">
        <v>4765</v>
      </c>
      <c r="H20" s="8">
        <v>22693</v>
      </c>
      <c r="I20" s="7">
        <v>4305</v>
      </c>
      <c r="J20" s="8">
        <v>5688</v>
      </c>
      <c r="K20" s="9">
        <v>5033</v>
      </c>
      <c r="L20" s="8">
        <v>11025</v>
      </c>
      <c r="M20" s="7">
        <v>1365</v>
      </c>
      <c r="N20" s="8">
        <v>2100</v>
      </c>
      <c r="O20" s="9">
        <v>1697</v>
      </c>
      <c r="P20" s="8">
        <v>57988</v>
      </c>
      <c r="Q20" s="7">
        <v>1785</v>
      </c>
      <c r="R20" s="8">
        <v>2415</v>
      </c>
      <c r="S20" s="9">
        <v>2072</v>
      </c>
      <c r="T20" s="8">
        <v>21183</v>
      </c>
      <c r="U20" s="7">
        <v>1890</v>
      </c>
      <c r="V20" s="8">
        <v>2730</v>
      </c>
      <c r="W20" s="9">
        <v>2265</v>
      </c>
      <c r="X20" s="8">
        <v>22176</v>
      </c>
    </row>
    <row r="21" spans="2:24" ht="14.1" customHeight="1" x14ac:dyDescent="0.15">
      <c r="B21" s="7"/>
      <c r="C21" s="14">
        <v>5</v>
      </c>
      <c r="D21" s="30"/>
      <c r="E21" s="7">
        <v>4200</v>
      </c>
      <c r="F21" s="8">
        <v>5460</v>
      </c>
      <c r="G21" s="9">
        <v>4782</v>
      </c>
      <c r="H21" s="8">
        <v>29482</v>
      </c>
      <c r="I21" s="7">
        <v>4410</v>
      </c>
      <c r="J21" s="8">
        <v>5880</v>
      </c>
      <c r="K21" s="9">
        <v>4943</v>
      </c>
      <c r="L21" s="8">
        <v>15108</v>
      </c>
      <c r="M21" s="7">
        <v>1260</v>
      </c>
      <c r="N21" s="8">
        <v>2258</v>
      </c>
      <c r="O21" s="9">
        <v>1693</v>
      </c>
      <c r="P21" s="8">
        <v>99715</v>
      </c>
      <c r="Q21" s="7">
        <v>1680</v>
      </c>
      <c r="R21" s="8">
        <v>2415</v>
      </c>
      <c r="S21" s="9">
        <v>2098</v>
      </c>
      <c r="T21" s="8">
        <v>34943</v>
      </c>
      <c r="U21" s="7">
        <v>1890</v>
      </c>
      <c r="V21" s="8">
        <v>2730</v>
      </c>
      <c r="W21" s="9">
        <v>2348</v>
      </c>
      <c r="X21" s="8">
        <v>33290</v>
      </c>
    </row>
    <row r="22" spans="2:24" ht="14.1" customHeight="1" x14ac:dyDescent="0.15">
      <c r="B22" s="7"/>
      <c r="C22" s="14">
        <v>6</v>
      </c>
      <c r="D22" s="30"/>
      <c r="E22" s="7">
        <v>4200</v>
      </c>
      <c r="F22" s="8">
        <v>5250</v>
      </c>
      <c r="G22" s="9">
        <v>4530</v>
      </c>
      <c r="H22" s="8">
        <v>42520</v>
      </c>
      <c r="I22" s="7">
        <v>4305</v>
      </c>
      <c r="J22" s="8">
        <v>5501</v>
      </c>
      <c r="K22" s="9">
        <v>4811</v>
      </c>
      <c r="L22" s="8">
        <v>14210</v>
      </c>
      <c r="M22" s="7">
        <v>1365</v>
      </c>
      <c r="N22" s="8">
        <v>2205</v>
      </c>
      <c r="O22" s="9">
        <v>1667</v>
      </c>
      <c r="P22" s="8">
        <v>76787</v>
      </c>
      <c r="Q22" s="7">
        <v>1785</v>
      </c>
      <c r="R22" s="8">
        <v>2415</v>
      </c>
      <c r="S22" s="9">
        <v>2055</v>
      </c>
      <c r="T22" s="8">
        <v>35908</v>
      </c>
      <c r="U22" s="7">
        <v>1995</v>
      </c>
      <c r="V22" s="8">
        <v>2520</v>
      </c>
      <c r="W22" s="9">
        <v>2245</v>
      </c>
      <c r="X22" s="8">
        <v>32914</v>
      </c>
    </row>
    <row r="23" spans="2:24" ht="14.1" customHeight="1" x14ac:dyDescent="0.15">
      <c r="B23" s="7"/>
      <c r="C23" s="14">
        <v>7</v>
      </c>
      <c r="D23" s="30"/>
      <c r="E23" s="7">
        <v>4200</v>
      </c>
      <c r="F23" s="8">
        <v>5460</v>
      </c>
      <c r="G23" s="9">
        <v>4643</v>
      </c>
      <c r="H23" s="8">
        <v>32872</v>
      </c>
      <c r="I23" s="7">
        <v>4212</v>
      </c>
      <c r="J23" s="8">
        <v>5390</v>
      </c>
      <c r="K23" s="9">
        <v>4765</v>
      </c>
      <c r="L23" s="8">
        <v>13111</v>
      </c>
      <c r="M23" s="7">
        <v>1365</v>
      </c>
      <c r="N23" s="8">
        <v>2205</v>
      </c>
      <c r="O23" s="9">
        <v>1739</v>
      </c>
      <c r="P23" s="8">
        <v>60651</v>
      </c>
      <c r="Q23" s="7">
        <v>1785</v>
      </c>
      <c r="R23" s="8">
        <v>2520</v>
      </c>
      <c r="S23" s="9">
        <v>2117</v>
      </c>
      <c r="T23" s="8">
        <v>24800</v>
      </c>
      <c r="U23" s="7">
        <v>1995</v>
      </c>
      <c r="V23" s="8">
        <v>2730</v>
      </c>
      <c r="W23" s="9">
        <v>2242</v>
      </c>
      <c r="X23" s="8">
        <v>22870</v>
      </c>
    </row>
    <row r="24" spans="2:24" ht="14.1" customHeight="1" x14ac:dyDescent="0.15">
      <c r="B24" s="7"/>
      <c r="C24" s="14">
        <v>8</v>
      </c>
      <c r="D24" s="30"/>
      <c r="E24" s="7">
        <v>4095</v>
      </c>
      <c r="F24" s="8">
        <v>4988</v>
      </c>
      <c r="G24" s="9">
        <v>4561</v>
      </c>
      <c r="H24" s="8">
        <v>34955</v>
      </c>
      <c r="I24" s="7">
        <v>4253</v>
      </c>
      <c r="J24" s="8">
        <v>5068</v>
      </c>
      <c r="K24" s="9">
        <v>4671</v>
      </c>
      <c r="L24" s="8">
        <v>12794</v>
      </c>
      <c r="M24" s="7">
        <v>1260</v>
      </c>
      <c r="N24" s="8">
        <v>2100</v>
      </c>
      <c r="O24" s="9">
        <v>1659</v>
      </c>
      <c r="P24" s="8">
        <v>70251</v>
      </c>
      <c r="Q24" s="7">
        <v>1890</v>
      </c>
      <c r="R24" s="8">
        <v>2520</v>
      </c>
      <c r="S24" s="9">
        <v>2168</v>
      </c>
      <c r="T24" s="8">
        <v>26591</v>
      </c>
      <c r="U24" s="7">
        <v>1995</v>
      </c>
      <c r="V24" s="8">
        <v>2730</v>
      </c>
      <c r="W24" s="9">
        <v>2365</v>
      </c>
      <c r="X24" s="8">
        <v>25201</v>
      </c>
    </row>
    <row r="25" spans="2:24" ht="14.1" customHeight="1" x14ac:dyDescent="0.15">
      <c r="B25" s="7"/>
      <c r="C25" s="14">
        <v>9</v>
      </c>
      <c r="D25" s="30"/>
      <c r="E25" s="7">
        <v>4200</v>
      </c>
      <c r="F25" s="8">
        <v>5250</v>
      </c>
      <c r="G25" s="9">
        <v>4685</v>
      </c>
      <c r="H25" s="8">
        <v>43201</v>
      </c>
      <c r="I25" s="7">
        <v>4200</v>
      </c>
      <c r="J25" s="8">
        <v>5332</v>
      </c>
      <c r="K25" s="9">
        <v>4917</v>
      </c>
      <c r="L25" s="8">
        <v>11053</v>
      </c>
      <c r="M25" s="7">
        <v>1260</v>
      </c>
      <c r="N25" s="8">
        <v>2100</v>
      </c>
      <c r="O25" s="9">
        <v>1656</v>
      </c>
      <c r="P25" s="8">
        <v>93994</v>
      </c>
      <c r="Q25" s="7">
        <v>1890</v>
      </c>
      <c r="R25" s="8">
        <v>2520</v>
      </c>
      <c r="S25" s="9">
        <v>2176</v>
      </c>
      <c r="T25" s="8">
        <v>34098</v>
      </c>
      <c r="U25" s="7">
        <v>1890</v>
      </c>
      <c r="V25" s="8">
        <v>2730</v>
      </c>
      <c r="W25" s="9">
        <v>2318</v>
      </c>
      <c r="X25" s="8">
        <v>34450</v>
      </c>
    </row>
    <row r="26" spans="2:24" ht="14.1" customHeight="1" x14ac:dyDescent="0.15">
      <c r="B26" s="10"/>
      <c r="C26" s="6">
        <v>10</v>
      </c>
      <c r="D26" s="18"/>
      <c r="E26" s="11">
        <v>4095</v>
      </c>
      <c r="F26" s="11">
        <v>5092.5</v>
      </c>
      <c r="G26" s="11">
        <v>4635.7664875861656</v>
      </c>
      <c r="H26" s="11">
        <v>31017.7</v>
      </c>
      <c r="I26" s="11">
        <v>4410</v>
      </c>
      <c r="J26" s="11">
        <v>5434.9050000000007</v>
      </c>
      <c r="K26" s="11">
        <v>4795.9105098855362</v>
      </c>
      <c r="L26" s="11">
        <v>11136.7</v>
      </c>
      <c r="M26" s="11">
        <v>1260</v>
      </c>
      <c r="N26" s="11">
        <v>2310</v>
      </c>
      <c r="O26" s="11">
        <v>1627.5241285175844</v>
      </c>
      <c r="P26" s="11">
        <v>75232.5</v>
      </c>
      <c r="Q26" s="11">
        <v>1785</v>
      </c>
      <c r="R26" s="11">
        <v>2520.42</v>
      </c>
      <c r="S26" s="11">
        <v>2140.6691668564249</v>
      </c>
      <c r="T26" s="11">
        <v>31546.999999999996</v>
      </c>
      <c r="U26" s="11">
        <v>1890</v>
      </c>
      <c r="V26" s="11">
        <v>2730</v>
      </c>
      <c r="W26" s="11">
        <v>2344.4285778883109</v>
      </c>
      <c r="X26" s="11">
        <v>29183</v>
      </c>
    </row>
    <row r="27" spans="2:24" ht="14.1" customHeight="1" x14ac:dyDescent="0.15">
      <c r="B27" s="46" t="s">
        <v>78</v>
      </c>
      <c r="C27" s="57"/>
      <c r="D27" s="58"/>
      <c r="E27" s="7"/>
      <c r="F27" s="8"/>
      <c r="G27" s="9"/>
      <c r="H27" s="8"/>
      <c r="I27" s="7"/>
      <c r="J27" s="8"/>
      <c r="K27" s="9"/>
      <c r="L27" s="8"/>
      <c r="M27" s="7"/>
      <c r="N27" s="8"/>
      <c r="O27" s="9"/>
      <c r="P27" s="8"/>
      <c r="Q27" s="7"/>
      <c r="R27" s="8"/>
      <c r="S27" s="9"/>
      <c r="T27" s="8"/>
      <c r="U27" s="7"/>
      <c r="V27" s="8"/>
      <c r="W27" s="9"/>
      <c r="X27" s="8"/>
    </row>
    <row r="28" spans="2:24" ht="14.1" customHeight="1" x14ac:dyDescent="0.15">
      <c r="B28" s="46"/>
      <c r="C28" s="57"/>
      <c r="D28" s="58"/>
      <c r="E28" s="7"/>
      <c r="F28" s="8"/>
      <c r="G28" s="9"/>
      <c r="H28" s="8"/>
      <c r="I28" s="7"/>
      <c r="J28" s="8"/>
      <c r="K28" s="9"/>
      <c r="L28" s="8"/>
      <c r="M28" s="7"/>
      <c r="N28" s="8"/>
      <c r="O28" s="9"/>
      <c r="P28" s="8"/>
      <c r="Q28" s="7"/>
      <c r="R28" s="8"/>
      <c r="S28" s="9"/>
      <c r="T28" s="8"/>
      <c r="U28" s="7"/>
      <c r="V28" s="8"/>
      <c r="W28" s="9"/>
      <c r="X28" s="8"/>
    </row>
    <row r="29" spans="2:24" ht="14.1" customHeight="1" x14ac:dyDescent="0.15">
      <c r="B29" s="44" t="s">
        <v>79</v>
      </c>
      <c r="C29" s="57"/>
      <c r="D29" s="58"/>
      <c r="E29" s="7"/>
      <c r="F29" s="8"/>
      <c r="G29" s="9"/>
      <c r="H29" s="8"/>
      <c r="I29" s="7"/>
      <c r="J29" s="8"/>
      <c r="K29" s="9"/>
      <c r="L29" s="8"/>
      <c r="M29" s="7"/>
      <c r="N29" s="8"/>
      <c r="O29" s="9"/>
      <c r="P29" s="8"/>
      <c r="Q29" s="7"/>
      <c r="R29" s="8"/>
      <c r="S29" s="9"/>
      <c r="T29" s="8"/>
      <c r="U29" s="7"/>
      <c r="V29" s="8"/>
      <c r="W29" s="9"/>
      <c r="X29" s="8"/>
    </row>
    <row r="30" spans="2:24" ht="14.1" customHeight="1" x14ac:dyDescent="0.15">
      <c r="B30" s="114">
        <v>40457</v>
      </c>
      <c r="C30" s="115"/>
      <c r="D30" s="116">
        <v>40463</v>
      </c>
      <c r="E30" s="7">
        <v>4095</v>
      </c>
      <c r="F30" s="8">
        <v>5092.5</v>
      </c>
      <c r="G30" s="9">
        <v>4606.4840254777064</v>
      </c>
      <c r="H30" s="8">
        <v>10934.2</v>
      </c>
      <c r="I30" s="7">
        <v>4410</v>
      </c>
      <c r="J30" s="8">
        <v>4978.26</v>
      </c>
      <c r="K30" s="9">
        <v>4712.9076335877871</v>
      </c>
      <c r="L30" s="8">
        <v>2366</v>
      </c>
      <c r="M30" s="7">
        <v>1260</v>
      </c>
      <c r="N30" s="8">
        <v>2100</v>
      </c>
      <c r="O30" s="9">
        <v>1624.9670707150474</v>
      </c>
      <c r="P30" s="8">
        <v>13177.2</v>
      </c>
      <c r="Q30" s="7">
        <v>1785</v>
      </c>
      <c r="R30" s="8">
        <v>2520</v>
      </c>
      <c r="S30" s="9">
        <v>2136.0093285082417</v>
      </c>
      <c r="T30" s="8">
        <v>6635.8</v>
      </c>
      <c r="U30" s="7">
        <v>1890</v>
      </c>
      <c r="V30" s="8">
        <v>2730</v>
      </c>
      <c r="W30" s="9">
        <v>2318.2058245358562</v>
      </c>
      <c r="X30" s="8">
        <v>6174.1</v>
      </c>
    </row>
    <row r="31" spans="2:24" ht="14.1" customHeight="1" x14ac:dyDescent="0.15">
      <c r="B31" s="114" t="s">
        <v>80</v>
      </c>
      <c r="C31" s="115"/>
      <c r="D31" s="116"/>
      <c r="E31" s="7"/>
      <c r="F31" s="8"/>
      <c r="G31" s="9"/>
      <c r="H31" s="8"/>
      <c r="I31" s="7"/>
      <c r="J31" s="8"/>
      <c r="K31" s="9"/>
      <c r="L31" s="8"/>
      <c r="M31" s="7"/>
      <c r="N31" s="8"/>
      <c r="O31" s="9"/>
      <c r="P31" s="8"/>
      <c r="Q31" s="7"/>
      <c r="R31" s="8"/>
      <c r="S31" s="9"/>
      <c r="T31" s="8"/>
      <c r="U31" s="7"/>
      <c r="V31" s="8"/>
      <c r="W31" s="9"/>
      <c r="X31" s="8"/>
    </row>
    <row r="32" spans="2:24" ht="14.1" customHeight="1" x14ac:dyDescent="0.15">
      <c r="B32" s="114">
        <v>40464</v>
      </c>
      <c r="C32" s="115"/>
      <c r="D32" s="116">
        <v>40470</v>
      </c>
      <c r="E32" s="78">
        <v>4200</v>
      </c>
      <c r="F32" s="79">
        <v>5040</v>
      </c>
      <c r="G32" s="79">
        <v>4649.9313580475191</v>
      </c>
      <c r="H32" s="66">
        <v>6957.2</v>
      </c>
      <c r="I32" s="79">
        <v>4515</v>
      </c>
      <c r="J32" s="79">
        <v>5040</v>
      </c>
      <c r="K32" s="79">
        <v>4788.240521327014</v>
      </c>
      <c r="L32" s="66">
        <v>3454.5</v>
      </c>
      <c r="M32" s="79">
        <v>1260</v>
      </c>
      <c r="N32" s="79">
        <v>2310</v>
      </c>
      <c r="O32" s="79">
        <v>1691.0756069469278</v>
      </c>
      <c r="P32" s="66">
        <v>16750.5</v>
      </c>
      <c r="Q32" s="79">
        <v>1890</v>
      </c>
      <c r="R32" s="79">
        <v>2520</v>
      </c>
      <c r="S32" s="79">
        <v>2175.6276441941864</v>
      </c>
      <c r="T32" s="66">
        <v>5177.3999999999996</v>
      </c>
      <c r="U32" s="79">
        <v>1890</v>
      </c>
      <c r="V32" s="79">
        <v>2730</v>
      </c>
      <c r="W32" s="79">
        <v>2343.3849501167483</v>
      </c>
      <c r="X32" s="66">
        <v>6186.3</v>
      </c>
    </row>
    <row r="33" spans="2:24" ht="14.1" customHeight="1" x14ac:dyDescent="0.15">
      <c r="B33" s="114" t="s">
        <v>81</v>
      </c>
      <c r="C33" s="115"/>
      <c r="D33" s="116"/>
      <c r="E33" s="7"/>
      <c r="F33" s="8"/>
      <c r="G33" s="9"/>
      <c r="H33" s="8"/>
      <c r="I33" s="7"/>
      <c r="J33" s="8"/>
      <c r="K33" s="9"/>
      <c r="L33" s="8"/>
      <c r="M33" s="7"/>
      <c r="N33" s="8"/>
      <c r="O33" s="9"/>
      <c r="P33" s="8"/>
      <c r="Q33" s="7"/>
      <c r="R33" s="8"/>
      <c r="S33" s="9"/>
      <c r="T33" s="8"/>
      <c r="U33" s="7"/>
      <c r="V33" s="8"/>
      <c r="W33" s="9"/>
      <c r="X33" s="8"/>
    </row>
    <row r="34" spans="2:24" ht="14.1" customHeight="1" x14ac:dyDescent="0.15">
      <c r="B34" s="114">
        <v>40471</v>
      </c>
      <c r="C34" s="115"/>
      <c r="D34" s="116">
        <v>40477</v>
      </c>
      <c r="E34" s="65">
        <v>4410</v>
      </c>
      <c r="F34" s="66">
        <v>5040</v>
      </c>
      <c r="G34" s="64">
        <v>4681.3455012381919</v>
      </c>
      <c r="H34" s="66">
        <v>5836.4</v>
      </c>
      <c r="I34" s="65">
        <v>4515</v>
      </c>
      <c r="J34" s="66">
        <v>4987.5</v>
      </c>
      <c r="K34" s="64">
        <v>4848.6353305785124</v>
      </c>
      <c r="L34" s="66">
        <v>2503.9</v>
      </c>
      <c r="M34" s="65">
        <v>1260</v>
      </c>
      <c r="N34" s="66">
        <v>2100</v>
      </c>
      <c r="O34" s="64">
        <v>1609.143225690666</v>
      </c>
      <c r="P34" s="66">
        <v>18408.3</v>
      </c>
      <c r="Q34" s="65">
        <v>1890</v>
      </c>
      <c r="R34" s="66">
        <v>2520</v>
      </c>
      <c r="S34" s="64">
        <v>2162.7206825990293</v>
      </c>
      <c r="T34" s="66">
        <v>8121.4</v>
      </c>
      <c r="U34" s="65">
        <v>1890</v>
      </c>
      <c r="V34" s="66">
        <v>2730</v>
      </c>
      <c r="W34" s="64">
        <v>2363.0036799958548</v>
      </c>
      <c r="X34" s="66">
        <v>8043.6</v>
      </c>
    </row>
    <row r="35" spans="2:24" ht="14.1" customHeight="1" x14ac:dyDescent="0.15">
      <c r="B35" s="114" t="s">
        <v>82</v>
      </c>
      <c r="C35" s="115"/>
      <c r="D35" s="116"/>
      <c r="E35" s="7"/>
      <c r="F35" s="8"/>
      <c r="G35" s="9"/>
      <c r="H35" s="8"/>
      <c r="I35" s="7"/>
      <c r="J35" s="8"/>
      <c r="K35" s="9"/>
      <c r="L35" s="8"/>
      <c r="M35" s="7"/>
      <c r="N35" s="8"/>
      <c r="O35" s="9"/>
      <c r="P35" s="8"/>
      <c r="Q35" s="7"/>
      <c r="R35" s="8"/>
      <c r="S35" s="9"/>
      <c r="T35" s="8"/>
      <c r="U35" s="7"/>
      <c r="V35" s="8"/>
      <c r="W35" s="9"/>
      <c r="X35" s="8"/>
    </row>
    <row r="36" spans="2:24" ht="14.1" customHeight="1" x14ac:dyDescent="0.15">
      <c r="B36" s="114">
        <v>40478</v>
      </c>
      <c r="C36" s="115"/>
      <c r="D36" s="116">
        <v>40484</v>
      </c>
      <c r="E36" s="65">
        <v>4305</v>
      </c>
      <c r="F36" s="66">
        <v>5040</v>
      </c>
      <c r="G36" s="66">
        <v>4627.6341016803099</v>
      </c>
      <c r="H36" s="83">
        <v>7289.9</v>
      </c>
      <c r="I36" s="65">
        <v>4515</v>
      </c>
      <c r="J36" s="66">
        <v>5434.9050000000007</v>
      </c>
      <c r="K36" s="66">
        <v>4878.185094339623</v>
      </c>
      <c r="L36" s="83">
        <v>2812.3</v>
      </c>
      <c r="M36" s="65">
        <v>1260</v>
      </c>
      <c r="N36" s="66">
        <v>2100</v>
      </c>
      <c r="O36" s="66">
        <v>1595.919070410549</v>
      </c>
      <c r="P36" s="83">
        <v>26896.5</v>
      </c>
      <c r="Q36" s="65">
        <v>1889.8950000000002</v>
      </c>
      <c r="R36" s="66">
        <v>2520.42</v>
      </c>
      <c r="S36" s="66">
        <v>2119.6246748178969</v>
      </c>
      <c r="T36" s="83">
        <v>11612.4</v>
      </c>
      <c r="U36" s="65">
        <v>1995</v>
      </c>
      <c r="V36" s="66">
        <v>2730</v>
      </c>
      <c r="W36" s="66">
        <v>2345.1098868587615</v>
      </c>
      <c r="X36" s="83">
        <v>8779</v>
      </c>
    </row>
    <row r="37" spans="2:24" s="9" customFormat="1" ht="14.1" customHeight="1" x14ac:dyDescent="0.15">
      <c r="B37" s="114" t="s">
        <v>83</v>
      </c>
      <c r="C37" s="115"/>
      <c r="D37" s="116"/>
      <c r="E37" s="7"/>
      <c r="F37" s="8"/>
      <c r="H37" s="8"/>
      <c r="I37" s="7"/>
      <c r="J37" s="8"/>
      <c r="L37" s="8"/>
      <c r="M37" s="7"/>
      <c r="N37" s="8"/>
      <c r="P37" s="8"/>
      <c r="Q37" s="7"/>
      <c r="R37" s="8"/>
      <c r="T37" s="8"/>
      <c r="U37" s="7"/>
      <c r="V37" s="8"/>
      <c r="X37" s="8"/>
    </row>
    <row r="38" spans="2:24" s="9" customFormat="1" ht="14.1" customHeight="1" x14ac:dyDescent="0.15">
      <c r="B38" s="117"/>
      <c r="C38" s="118"/>
      <c r="D38" s="119"/>
      <c r="E38" s="10"/>
      <c r="F38" s="11"/>
      <c r="G38" s="12"/>
      <c r="H38" s="11"/>
      <c r="I38" s="10"/>
      <c r="J38" s="11"/>
      <c r="K38" s="12"/>
      <c r="L38" s="11"/>
      <c r="M38" s="10"/>
      <c r="N38" s="11"/>
      <c r="O38" s="12"/>
      <c r="P38" s="11"/>
      <c r="Q38" s="10"/>
      <c r="R38" s="11"/>
      <c r="S38" s="12"/>
      <c r="T38" s="11"/>
      <c r="U38" s="10"/>
      <c r="V38" s="11"/>
      <c r="W38" s="12"/>
      <c r="X38" s="11"/>
    </row>
  </sheetData>
  <phoneticPr fontId="3"/>
  <conditionalFormatting sqref="B38">
    <cfRule type="cellIs" dxfId="13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3:X38"/>
  <sheetViews>
    <sheetView topLeftCell="A7" zoomScale="75" workbookViewId="0">
      <selection activeCell="K21" sqref="K21"/>
    </sheetView>
  </sheetViews>
  <sheetFormatPr defaultColWidth="7.5" defaultRowHeight="12" x14ac:dyDescent="0.15"/>
  <cols>
    <col min="1" max="1" width="0.5" style="19" customWidth="1"/>
    <col min="2" max="2" width="6.125" style="19" customWidth="1"/>
    <col min="3" max="3" width="2.75" style="19" customWidth="1"/>
    <col min="4" max="4" width="5.25" style="19" customWidth="1"/>
    <col min="5" max="7" width="5.875" style="19" customWidth="1"/>
    <col min="8" max="8" width="7.5" style="19" customWidth="1"/>
    <col min="9" max="11" width="5.875" style="19" customWidth="1"/>
    <col min="12" max="12" width="7.5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23" width="5.875" style="19" customWidth="1"/>
    <col min="24" max="24" width="8" style="19" customWidth="1"/>
    <col min="25" max="16384" width="7.5" style="19"/>
  </cols>
  <sheetData>
    <row r="3" spans="2:24" x14ac:dyDescent="0.15">
      <c r="B3" s="19" t="s">
        <v>45</v>
      </c>
    </row>
    <row r="4" spans="2:24" x14ac:dyDescent="0.15">
      <c r="X4" s="20" t="s">
        <v>10</v>
      </c>
    </row>
    <row r="5" spans="2:24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2:24" ht="13.5" customHeight="1" x14ac:dyDescent="0.15">
      <c r="B6" s="43"/>
      <c r="C6" s="88" t="s">
        <v>0</v>
      </c>
      <c r="D6" s="89"/>
      <c r="E6" s="97" t="s">
        <v>111</v>
      </c>
      <c r="F6" s="98"/>
      <c r="G6" s="98"/>
      <c r="H6" s="99"/>
      <c r="I6" s="94" t="s">
        <v>15</v>
      </c>
      <c r="J6" s="95"/>
      <c r="K6" s="95"/>
      <c r="L6" s="96"/>
      <c r="M6" s="94" t="s">
        <v>112</v>
      </c>
      <c r="N6" s="95"/>
      <c r="O6" s="95"/>
      <c r="P6" s="96"/>
      <c r="Q6" s="94" t="s">
        <v>113</v>
      </c>
      <c r="R6" s="95"/>
      <c r="S6" s="95"/>
      <c r="T6" s="96"/>
      <c r="U6" s="60" t="s">
        <v>16</v>
      </c>
      <c r="V6" s="61"/>
      <c r="W6" s="61"/>
      <c r="X6" s="62"/>
    </row>
    <row r="7" spans="2:24" x14ac:dyDescent="0.15">
      <c r="B7" s="44" t="s">
        <v>4</v>
      </c>
      <c r="C7" s="45"/>
      <c r="D7" s="90"/>
      <c r="E7" s="1" t="s">
        <v>14</v>
      </c>
      <c r="F7" s="2" t="s">
        <v>6</v>
      </c>
      <c r="G7" s="2" t="s">
        <v>7</v>
      </c>
      <c r="H7" s="100" t="s">
        <v>8</v>
      </c>
      <c r="I7" s="1" t="s">
        <v>5</v>
      </c>
      <c r="J7" s="2" t="s">
        <v>6</v>
      </c>
      <c r="K7" s="2" t="s">
        <v>7</v>
      </c>
      <c r="L7" s="100" t="s">
        <v>8</v>
      </c>
      <c r="M7" s="1" t="s">
        <v>5</v>
      </c>
      <c r="N7" s="2" t="s">
        <v>6</v>
      </c>
      <c r="O7" s="2" t="s">
        <v>7</v>
      </c>
      <c r="P7" s="100" t="s">
        <v>8</v>
      </c>
      <c r="Q7" s="1" t="s">
        <v>5</v>
      </c>
      <c r="R7" s="2" t="s">
        <v>6</v>
      </c>
      <c r="S7" s="2" t="s">
        <v>7</v>
      </c>
      <c r="T7" s="100" t="s">
        <v>8</v>
      </c>
      <c r="U7" s="1" t="s">
        <v>5</v>
      </c>
      <c r="V7" s="2" t="s">
        <v>6</v>
      </c>
      <c r="W7" s="2" t="s">
        <v>7</v>
      </c>
      <c r="X7" s="100" t="s">
        <v>8</v>
      </c>
    </row>
    <row r="8" spans="2:24" x14ac:dyDescent="0.15">
      <c r="B8" s="36"/>
      <c r="C8" s="38"/>
      <c r="D8" s="38"/>
      <c r="E8" s="4"/>
      <c r="F8" s="5"/>
      <c r="G8" s="5" t="s">
        <v>9</v>
      </c>
      <c r="H8" s="101"/>
      <c r="I8" s="4"/>
      <c r="J8" s="5"/>
      <c r="K8" s="5" t="s">
        <v>9</v>
      </c>
      <c r="L8" s="101"/>
      <c r="M8" s="4"/>
      <c r="N8" s="5"/>
      <c r="O8" s="5" t="s">
        <v>9</v>
      </c>
      <c r="P8" s="101"/>
      <c r="Q8" s="4"/>
      <c r="R8" s="5"/>
      <c r="S8" s="5" t="s">
        <v>9</v>
      </c>
      <c r="T8" s="101"/>
      <c r="U8" s="4"/>
      <c r="V8" s="5"/>
      <c r="W8" s="5" t="s">
        <v>9</v>
      </c>
      <c r="X8" s="101"/>
    </row>
    <row r="9" spans="2:24" ht="14.1" customHeight="1" x14ac:dyDescent="0.15">
      <c r="B9" s="15" t="s">
        <v>72</v>
      </c>
      <c r="C9" s="3">
        <v>17</v>
      </c>
      <c r="D9" s="17" t="s">
        <v>106</v>
      </c>
      <c r="E9" s="7">
        <v>2520</v>
      </c>
      <c r="F9" s="8">
        <v>3150</v>
      </c>
      <c r="G9" s="8">
        <v>2823</v>
      </c>
      <c r="H9" s="30">
        <v>219541</v>
      </c>
      <c r="I9" s="7">
        <v>2415</v>
      </c>
      <c r="J9" s="8">
        <v>2783</v>
      </c>
      <c r="K9" s="8">
        <v>2572</v>
      </c>
      <c r="L9" s="30">
        <v>243562</v>
      </c>
      <c r="M9" s="7">
        <v>1103</v>
      </c>
      <c r="N9" s="8">
        <v>1313</v>
      </c>
      <c r="O9" s="8">
        <v>1212</v>
      </c>
      <c r="P9" s="30">
        <v>222049</v>
      </c>
      <c r="Q9" s="7">
        <v>2415</v>
      </c>
      <c r="R9" s="8">
        <v>2888</v>
      </c>
      <c r="S9" s="8">
        <v>2677</v>
      </c>
      <c r="T9" s="30">
        <v>1041013</v>
      </c>
      <c r="U9" s="7">
        <v>2592</v>
      </c>
      <c r="V9" s="8">
        <v>3255</v>
      </c>
      <c r="W9" s="8">
        <v>3017</v>
      </c>
      <c r="X9" s="30">
        <v>4816766</v>
      </c>
    </row>
    <row r="10" spans="2:24" ht="14.1" customHeight="1" x14ac:dyDescent="0.15">
      <c r="B10" s="7"/>
      <c r="C10" s="14">
        <v>18</v>
      </c>
      <c r="D10" s="30"/>
      <c r="E10" s="7">
        <v>2573</v>
      </c>
      <c r="F10" s="8">
        <v>3098</v>
      </c>
      <c r="G10" s="8">
        <v>2860</v>
      </c>
      <c r="H10" s="30">
        <v>230721</v>
      </c>
      <c r="I10" s="7">
        <v>2258</v>
      </c>
      <c r="J10" s="8">
        <v>2898</v>
      </c>
      <c r="K10" s="8">
        <v>2609</v>
      </c>
      <c r="L10" s="30">
        <v>224588</v>
      </c>
      <c r="M10" s="7">
        <v>1050</v>
      </c>
      <c r="N10" s="8">
        <v>1680</v>
      </c>
      <c r="O10" s="8">
        <v>1219</v>
      </c>
      <c r="P10" s="30">
        <v>196185</v>
      </c>
      <c r="Q10" s="7">
        <v>2426</v>
      </c>
      <c r="R10" s="8">
        <v>2940</v>
      </c>
      <c r="S10" s="8">
        <v>2676</v>
      </c>
      <c r="T10" s="30">
        <v>631284</v>
      </c>
      <c r="U10" s="7">
        <v>2835</v>
      </c>
      <c r="V10" s="8">
        <v>3549</v>
      </c>
      <c r="W10" s="8">
        <v>3216</v>
      </c>
      <c r="X10" s="30">
        <v>2957778</v>
      </c>
    </row>
    <row r="11" spans="2:24" ht="14.1" customHeight="1" x14ac:dyDescent="0.15">
      <c r="B11" s="7"/>
      <c r="C11" s="14">
        <v>19</v>
      </c>
      <c r="D11" s="30"/>
      <c r="E11" s="7">
        <v>2415</v>
      </c>
      <c r="F11" s="8">
        <v>2993</v>
      </c>
      <c r="G11" s="8">
        <v>2752</v>
      </c>
      <c r="H11" s="30">
        <v>240074</v>
      </c>
      <c r="I11" s="7">
        <v>1890</v>
      </c>
      <c r="J11" s="8">
        <v>2783</v>
      </c>
      <c r="K11" s="8">
        <v>2381</v>
      </c>
      <c r="L11" s="30">
        <v>257230</v>
      </c>
      <c r="M11" s="7">
        <v>945</v>
      </c>
      <c r="N11" s="8">
        <v>1575</v>
      </c>
      <c r="O11" s="8">
        <v>1259</v>
      </c>
      <c r="P11" s="30">
        <v>247204</v>
      </c>
      <c r="Q11" s="7">
        <v>2300</v>
      </c>
      <c r="R11" s="8">
        <v>2835</v>
      </c>
      <c r="S11" s="8">
        <v>2593</v>
      </c>
      <c r="T11" s="30">
        <v>717504</v>
      </c>
      <c r="U11" s="7">
        <v>2625</v>
      </c>
      <c r="V11" s="8">
        <v>3360</v>
      </c>
      <c r="W11" s="8">
        <v>2982</v>
      </c>
      <c r="X11" s="30">
        <v>3199795</v>
      </c>
    </row>
    <row r="12" spans="2:24" ht="14.1" customHeight="1" x14ac:dyDescent="0.15">
      <c r="B12" s="7"/>
      <c r="C12" s="14">
        <v>20</v>
      </c>
      <c r="D12" s="30"/>
      <c r="E12" s="7">
        <v>1995</v>
      </c>
      <c r="F12" s="8">
        <v>2940</v>
      </c>
      <c r="G12" s="8">
        <v>2585</v>
      </c>
      <c r="H12" s="30">
        <v>239477</v>
      </c>
      <c r="I12" s="7">
        <v>1680</v>
      </c>
      <c r="J12" s="8">
        <v>2678</v>
      </c>
      <c r="K12" s="8">
        <v>2151</v>
      </c>
      <c r="L12" s="30">
        <v>240434</v>
      </c>
      <c r="M12" s="7">
        <v>945</v>
      </c>
      <c r="N12" s="8">
        <v>1575</v>
      </c>
      <c r="O12" s="8">
        <v>1185</v>
      </c>
      <c r="P12" s="30">
        <v>310664</v>
      </c>
      <c r="Q12" s="7">
        <v>1890</v>
      </c>
      <c r="R12" s="8">
        <v>2835</v>
      </c>
      <c r="S12" s="8">
        <v>2406</v>
      </c>
      <c r="T12" s="30">
        <v>636528</v>
      </c>
      <c r="U12" s="7">
        <v>2100</v>
      </c>
      <c r="V12" s="8">
        <v>3203</v>
      </c>
      <c r="W12" s="8">
        <v>2512</v>
      </c>
      <c r="X12" s="30">
        <v>2847748</v>
      </c>
    </row>
    <row r="13" spans="2:24" ht="14.1" customHeight="1" x14ac:dyDescent="0.15">
      <c r="B13" s="10"/>
      <c r="C13" s="6">
        <v>21</v>
      </c>
      <c r="D13" s="18"/>
      <c r="E13" s="10">
        <v>1890</v>
      </c>
      <c r="F13" s="11">
        <v>2835</v>
      </c>
      <c r="G13" s="11">
        <v>2461</v>
      </c>
      <c r="H13" s="18">
        <v>316518</v>
      </c>
      <c r="I13" s="10">
        <v>1418</v>
      </c>
      <c r="J13" s="11">
        <v>2625</v>
      </c>
      <c r="K13" s="11">
        <v>2085</v>
      </c>
      <c r="L13" s="18">
        <v>309279</v>
      </c>
      <c r="M13" s="10">
        <v>945</v>
      </c>
      <c r="N13" s="11">
        <v>1575</v>
      </c>
      <c r="O13" s="11">
        <v>1164</v>
      </c>
      <c r="P13" s="18">
        <v>381997</v>
      </c>
      <c r="Q13" s="10">
        <v>1575</v>
      </c>
      <c r="R13" s="11">
        <v>2625</v>
      </c>
      <c r="S13" s="11">
        <v>2259</v>
      </c>
      <c r="T13" s="18">
        <v>781294</v>
      </c>
      <c r="U13" s="10">
        <v>1943</v>
      </c>
      <c r="V13" s="11">
        <v>2940</v>
      </c>
      <c r="W13" s="11">
        <v>2463</v>
      </c>
      <c r="X13" s="18">
        <v>3112829</v>
      </c>
    </row>
    <row r="14" spans="2:24" ht="14.1" customHeight="1" x14ac:dyDescent="0.15">
      <c r="B14" s="7"/>
      <c r="C14" s="14">
        <v>10</v>
      </c>
      <c r="D14" s="30"/>
      <c r="E14" s="7">
        <v>1943</v>
      </c>
      <c r="F14" s="8">
        <v>2625</v>
      </c>
      <c r="G14" s="8">
        <v>2374</v>
      </c>
      <c r="H14" s="30">
        <v>16623</v>
      </c>
      <c r="I14" s="7">
        <v>1575</v>
      </c>
      <c r="J14" s="8">
        <v>2310</v>
      </c>
      <c r="K14" s="8">
        <v>1961</v>
      </c>
      <c r="L14" s="30">
        <v>17339</v>
      </c>
      <c r="M14" s="7">
        <v>945</v>
      </c>
      <c r="N14" s="8">
        <v>1418</v>
      </c>
      <c r="O14" s="8">
        <v>1170</v>
      </c>
      <c r="P14" s="30">
        <v>22038</v>
      </c>
      <c r="Q14" s="7">
        <v>1838</v>
      </c>
      <c r="R14" s="8">
        <v>2468</v>
      </c>
      <c r="S14" s="8">
        <v>2186</v>
      </c>
      <c r="T14" s="30">
        <v>44356</v>
      </c>
      <c r="U14" s="7">
        <v>2100</v>
      </c>
      <c r="V14" s="8">
        <v>2625</v>
      </c>
      <c r="W14" s="8">
        <v>2458</v>
      </c>
      <c r="X14" s="30">
        <v>166384</v>
      </c>
    </row>
    <row r="15" spans="2:24" ht="14.1" customHeight="1" x14ac:dyDescent="0.15">
      <c r="B15" s="7"/>
      <c r="C15" s="14">
        <v>11</v>
      </c>
      <c r="D15" s="30"/>
      <c r="E15" s="7">
        <v>1890</v>
      </c>
      <c r="F15" s="8">
        <v>2625</v>
      </c>
      <c r="G15" s="8">
        <v>2356</v>
      </c>
      <c r="H15" s="30">
        <v>30963</v>
      </c>
      <c r="I15" s="7">
        <v>1470</v>
      </c>
      <c r="J15" s="8">
        <v>2415</v>
      </c>
      <c r="K15" s="8">
        <v>1986</v>
      </c>
      <c r="L15" s="30">
        <v>32009</v>
      </c>
      <c r="M15" s="7">
        <v>945</v>
      </c>
      <c r="N15" s="8">
        <v>1575</v>
      </c>
      <c r="O15" s="8">
        <v>1170</v>
      </c>
      <c r="P15" s="30">
        <v>50422</v>
      </c>
      <c r="Q15" s="7">
        <v>1890</v>
      </c>
      <c r="R15" s="8">
        <v>2468</v>
      </c>
      <c r="S15" s="8">
        <v>2162</v>
      </c>
      <c r="T15" s="30">
        <v>85091</v>
      </c>
      <c r="U15" s="7">
        <v>2100</v>
      </c>
      <c r="V15" s="8">
        <v>2730</v>
      </c>
      <c r="W15" s="8">
        <v>2461</v>
      </c>
      <c r="X15" s="30">
        <v>304603</v>
      </c>
    </row>
    <row r="16" spans="2:24" ht="14.1" customHeight="1" x14ac:dyDescent="0.15">
      <c r="B16" s="7"/>
      <c r="C16" s="14">
        <v>12</v>
      </c>
      <c r="D16" s="30"/>
      <c r="E16" s="7">
        <v>1890</v>
      </c>
      <c r="F16" s="8">
        <v>2625</v>
      </c>
      <c r="G16" s="8">
        <v>2386</v>
      </c>
      <c r="H16" s="30">
        <v>39228</v>
      </c>
      <c r="I16" s="7">
        <v>1575</v>
      </c>
      <c r="J16" s="8">
        <v>2415</v>
      </c>
      <c r="K16" s="8">
        <v>2098</v>
      </c>
      <c r="L16" s="30">
        <v>30958</v>
      </c>
      <c r="M16" s="7">
        <v>1050</v>
      </c>
      <c r="N16" s="8">
        <v>1470</v>
      </c>
      <c r="O16" s="8">
        <v>1185</v>
      </c>
      <c r="P16" s="30">
        <v>26723</v>
      </c>
      <c r="Q16" s="7">
        <v>1785</v>
      </c>
      <c r="R16" s="8">
        <v>2525</v>
      </c>
      <c r="S16" s="8">
        <v>2219</v>
      </c>
      <c r="T16" s="30">
        <v>93259</v>
      </c>
      <c r="U16" s="7">
        <v>2205</v>
      </c>
      <c r="V16" s="8">
        <v>2940</v>
      </c>
      <c r="W16" s="8">
        <v>2613</v>
      </c>
      <c r="X16" s="30">
        <v>396071</v>
      </c>
    </row>
    <row r="17" spans="2:24" ht="14.1" customHeight="1" x14ac:dyDescent="0.15">
      <c r="B17" s="7" t="s">
        <v>102</v>
      </c>
      <c r="C17" s="14">
        <v>1</v>
      </c>
      <c r="D17" s="30" t="s">
        <v>54</v>
      </c>
      <c r="E17" s="7">
        <v>1890</v>
      </c>
      <c r="F17" s="8">
        <v>2730</v>
      </c>
      <c r="G17" s="8">
        <v>2310</v>
      </c>
      <c r="H17" s="30">
        <v>26380</v>
      </c>
      <c r="I17" s="7">
        <v>1575</v>
      </c>
      <c r="J17" s="8">
        <v>2415</v>
      </c>
      <c r="K17" s="8">
        <v>1978</v>
      </c>
      <c r="L17" s="30">
        <v>31483</v>
      </c>
      <c r="M17" s="7">
        <v>945</v>
      </c>
      <c r="N17" s="8">
        <v>1449</v>
      </c>
      <c r="O17" s="8">
        <v>1131</v>
      </c>
      <c r="P17" s="30">
        <v>27013</v>
      </c>
      <c r="Q17" s="7">
        <v>1849</v>
      </c>
      <c r="R17" s="8">
        <v>2520</v>
      </c>
      <c r="S17" s="8">
        <v>2097</v>
      </c>
      <c r="T17" s="30">
        <v>84049</v>
      </c>
      <c r="U17" s="7">
        <v>2111</v>
      </c>
      <c r="V17" s="8">
        <v>2762</v>
      </c>
      <c r="W17" s="8">
        <v>2501</v>
      </c>
      <c r="X17" s="30">
        <v>304471</v>
      </c>
    </row>
    <row r="18" spans="2:24" ht="14.1" customHeight="1" x14ac:dyDescent="0.15">
      <c r="B18" s="7"/>
      <c r="C18" s="14">
        <v>2</v>
      </c>
      <c r="D18" s="30"/>
      <c r="E18" s="7">
        <v>1890</v>
      </c>
      <c r="F18" s="8">
        <v>2625</v>
      </c>
      <c r="G18" s="8">
        <v>2295</v>
      </c>
      <c r="H18" s="30">
        <v>24278</v>
      </c>
      <c r="I18" s="7">
        <v>1470</v>
      </c>
      <c r="J18" s="8">
        <v>2520</v>
      </c>
      <c r="K18" s="8">
        <v>1948</v>
      </c>
      <c r="L18" s="30">
        <v>24090</v>
      </c>
      <c r="M18" s="7">
        <v>840</v>
      </c>
      <c r="N18" s="8">
        <v>1470</v>
      </c>
      <c r="O18" s="8">
        <v>1107</v>
      </c>
      <c r="P18" s="30">
        <v>36703</v>
      </c>
      <c r="Q18" s="7">
        <v>1743</v>
      </c>
      <c r="R18" s="8">
        <v>2523</v>
      </c>
      <c r="S18" s="8">
        <v>2117</v>
      </c>
      <c r="T18" s="30">
        <v>71779</v>
      </c>
      <c r="U18" s="7">
        <v>2112</v>
      </c>
      <c r="V18" s="8">
        <v>2573</v>
      </c>
      <c r="W18" s="8">
        <v>2365</v>
      </c>
      <c r="X18" s="30">
        <v>199407</v>
      </c>
    </row>
    <row r="19" spans="2:24" ht="14.1" customHeight="1" x14ac:dyDescent="0.15">
      <c r="B19" s="7"/>
      <c r="C19" s="14">
        <v>3</v>
      </c>
      <c r="D19" s="30"/>
      <c r="E19" s="7">
        <v>1890</v>
      </c>
      <c r="F19" s="8">
        <v>2730</v>
      </c>
      <c r="G19" s="8">
        <v>2324</v>
      </c>
      <c r="H19" s="30">
        <v>30221</v>
      </c>
      <c r="I19" s="7">
        <v>1470</v>
      </c>
      <c r="J19" s="8">
        <v>2415</v>
      </c>
      <c r="K19" s="8">
        <v>1939</v>
      </c>
      <c r="L19" s="30">
        <v>26117</v>
      </c>
      <c r="M19" s="7">
        <v>945</v>
      </c>
      <c r="N19" s="8">
        <v>1470</v>
      </c>
      <c r="O19" s="8">
        <v>1139</v>
      </c>
      <c r="P19" s="30">
        <v>39053</v>
      </c>
      <c r="Q19" s="7">
        <v>1890</v>
      </c>
      <c r="R19" s="8">
        <v>2520</v>
      </c>
      <c r="S19" s="8">
        <v>2146</v>
      </c>
      <c r="T19" s="30">
        <v>55521</v>
      </c>
      <c r="U19" s="7">
        <v>2100</v>
      </c>
      <c r="V19" s="8">
        <v>2730</v>
      </c>
      <c r="W19" s="8">
        <v>2444</v>
      </c>
      <c r="X19" s="30">
        <v>251541</v>
      </c>
    </row>
    <row r="20" spans="2:24" ht="14.1" customHeight="1" x14ac:dyDescent="0.15">
      <c r="B20" s="7"/>
      <c r="C20" s="14">
        <v>4</v>
      </c>
      <c r="D20" s="30"/>
      <c r="E20" s="7">
        <v>1995</v>
      </c>
      <c r="F20" s="8">
        <v>2730</v>
      </c>
      <c r="G20" s="8">
        <v>2366</v>
      </c>
      <c r="H20" s="30">
        <v>21837</v>
      </c>
      <c r="I20" s="7">
        <v>1575</v>
      </c>
      <c r="J20" s="8">
        <v>2310</v>
      </c>
      <c r="K20" s="8">
        <v>1902</v>
      </c>
      <c r="L20" s="30">
        <v>17526</v>
      </c>
      <c r="M20" s="7">
        <v>945</v>
      </c>
      <c r="N20" s="8">
        <v>1470</v>
      </c>
      <c r="O20" s="8">
        <v>1131</v>
      </c>
      <c r="P20" s="30">
        <v>21862</v>
      </c>
      <c r="Q20" s="7">
        <v>1890</v>
      </c>
      <c r="R20" s="8">
        <v>2415</v>
      </c>
      <c r="S20" s="8">
        <v>2147</v>
      </c>
      <c r="T20" s="30">
        <v>43075</v>
      </c>
      <c r="U20" s="7">
        <v>2264</v>
      </c>
      <c r="V20" s="8">
        <v>2835</v>
      </c>
      <c r="W20" s="8">
        <v>2527</v>
      </c>
      <c r="X20" s="30">
        <v>159276</v>
      </c>
    </row>
    <row r="21" spans="2:24" ht="14.1" customHeight="1" x14ac:dyDescent="0.15">
      <c r="B21" s="7"/>
      <c r="C21" s="14">
        <v>5</v>
      </c>
      <c r="D21" s="30"/>
      <c r="E21" s="7">
        <v>1890</v>
      </c>
      <c r="F21" s="8">
        <v>2730</v>
      </c>
      <c r="G21" s="8">
        <v>2388</v>
      </c>
      <c r="H21" s="30">
        <v>31399</v>
      </c>
      <c r="I21" s="7">
        <v>1470</v>
      </c>
      <c r="J21" s="8">
        <v>2310</v>
      </c>
      <c r="K21" s="8">
        <v>1934</v>
      </c>
      <c r="L21" s="30">
        <v>29356</v>
      </c>
      <c r="M21" s="7">
        <v>945</v>
      </c>
      <c r="N21" s="8">
        <v>1466</v>
      </c>
      <c r="O21" s="8">
        <v>1141</v>
      </c>
      <c r="P21" s="30">
        <v>30675</v>
      </c>
      <c r="Q21" s="7">
        <v>1890</v>
      </c>
      <c r="R21" s="8">
        <v>2415</v>
      </c>
      <c r="S21" s="8">
        <v>2175</v>
      </c>
      <c r="T21" s="30">
        <v>63171</v>
      </c>
      <c r="U21" s="7">
        <v>2205</v>
      </c>
      <c r="V21" s="8">
        <v>2835</v>
      </c>
      <c r="W21" s="8">
        <v>2507</v>
      </c>
      <c r="X21" s="30">
        <v>232686</v>
      </c>
    </row>
    <row r="22" spans="2:24" ht="14.1" customHeight="1" x14ac:dyDescent="0.15">
      <c r="B22" s="7"/>
      <c r="C22" s="14">
        <v>6</v>
      </c>
      <c r="D22" s="30"/>
      <c r="E22" s="7">
        <v>2100</v>
      </c>
      <c r="F22" s="8">
        <v>2625</v>
      </c>
      <c r="G22" s="8">
        <v>2344</v>
      </c>
      <c r="H22" s="30">
        <v>28275</v>
      </c>
      <c r="I22" s="7">
        <v>1575</v>
      </c>
      <c r="J22" s="8">
        <v>2310</v>
      </c>
      <c r="K22" s="8">
        <v>1886</v>
      </c>
      <c r="L22" s="30">
        <v>23087</v>
      </c>
      <c r="M22" s="7">
        <v>840</v>
      </c>
      <c r="N22" s="8">
        <v>1418</v>
      </c>
      <c r="O22" s="8">
        <v>1126</v>
      </c>
      <c r="P22" s="30">
        <v>45934</v>
      </c>
      <c r="Q22" s="7">
        <v>1785</v>
      </c>
      <c r="R22" s="8">
        <v>2310</v>
      </c>
      <c r="S22" s="8">
        <v>2117</v>
      </c>
      <c r="T22" s="30">
        <v>42534</v>
      </c>
      <c r="U22" s="7">
        <v>1958</v>
      </c>
      <c r="V22" s="8">
        <v>2835</v>
      </c>
      <c r="W22" s="8">
        <v>2411</v>
      </c>
      <c r="X22" s="30">
        <v>253821</v>
      </c>
    </row>
    <row r="23" spans="2:24" ht="14.1" customHeight="1" x14ac:dyDescent="0.15">
      <c r="B23" s="7"/>
      <c r="C23" s="14">
        <v>7</v>
      </c>
      <c r="D23" s="30"/>
      <c r="E23" s="7">
        <v>2100</v>
      </c>
      <c r="F23" s="8">
        <v>2835</v>
      </c>
      <c r="G23" s="8">
        <v>2355</v>
      </c>
      <c r="H23" s="30">
        <v>24600</v>
      </c>
      <c r="I23" s="7">
        <v>1575</v>
      </c>
      <c r="J23" s="8">
        <v>2415</v>
      </c>
      <c r="K23" s="8">
        <v>1925</v>
      </c>
      <c r="L23" s="30">
        <v>15831</v>
      </c>
      <c r="M23" s="7">
        <v>945</v>
      </c>
      <c r="N23" s="8">
        <v>1365</v>
      </c>
      <c r="O23" s="8">
        <v>1144</v>
      </c>
      <c r="P23" s="30">
        <v>21572</v>
      </c>
      <c r="Q23" s="7">
        <v>1890</v>
      </c>
      <c r="R23" s="8">
        <v>2520</v>
      </c>
      <c r="S23" s="8">
        <v>2135</v>
      </c>
      <c r="T23" s="30">
        <v>38287</v>
      </c>
      <c r="U23" s="7">
        <v>2016</v>
      </c>
      <c r="V23" s="8">
        <v>2783</v>
      </c>
      <c r="W23" s="8">
        <v>2423</v>
      </c>
      <c r="X23" s="30">
        <v>163789</v>
      </c>
    </row>
    <row r="24" spans="2:24" ht="14.1" customHeight="1" x14ac:dyDescent="0.15">
      <c r="B24" s="7"/>
      <c r="C24" s="14">
        <v>8</v>
      </c>
      <c r="D24" s="30"/>
      <c r="E24" s="7">
        <v>2100</v>
      </c>
      <c r="F24" s="8">
        <v>2835</v>
      </c>
      <c r="G24" s="8">
        <v>2429</v>
      </c>
      <c r="H24" s="30">
        <v>25001</v>
      </c>
      <c r="I24" s="7">
        <v>1470</v>
      </c>
      <c r="J24" s="8">
        <v>2415</v>
      </c>
      <c r="K24" s="8">
        <v>1908</v>
      </c>
      <c r="L24" s="30">
        <v>17601</v>
      </c>
      <c r="M24" s="7">
        <v>956</v>
      </c>
      <c r="N24" s="8">
        <v>1365</v>
      </c>
      <c r="O24" s="8">
        <v>1150</v>
      </c>
      <c r="P24" s="30">
        <v>20159</v>
      </c>
      <c r="Q24" s="7">
        <v>1890</v>
      </c>
      <c r="R24" s="8">
        <v>2409</v>
      </c>
      <c r="S24" s="8">
        <v>2163</v>
      </c>
      <c r="T24" s="30">
        <v>63812</v>
      </c>
      <c r="U24" s="7">
        <v>2000</v>
      </c>
      <c r="V24" s="8">
        <v>2678</v>
      </c>
      <c r="W24" s="8">
        <v>2349</v>
      </c>
      <c r="X24" s="30">
        <v>184080</v>
      </c>
    </row>
    <row r="25" spans="2:24" ht="14.1" customHeight="1" x14ac:dyDescent="0.15">
      <c r="B25" s="7"/>
      <c r="C25" s="14">
        <v>9</v>
      </c>
      <c r="D25" s="30"/>
      <c r="E25" s="7">
        <v>1995</v>
      </c>
      <c r="F25" s="8">
        <v>2730</v>
      </c>
      <c r="G25" s="8">
        <v>2414</v>
      </c>
      <c r="H25" s="30">
        <v>37440</v>
      </c>
      <c r="I25" s="7">
        <v>1680</v>
      </c>
      <c r="J25" s="8">
        <v>2415</v>
      </c>
      <c r="K25" s="8">
        <v>2015</v>
      </c>
      <c r="L25" s="30">
        <v>29621</v>
      </c>
      <c r="M25" s="7">
        <v>945</v>
      </c>
      <c r="N25" s="8">
        <v>1365</v>
      </c>
      <c r="O25" s="8">
        <v>1159</v>
      </c>
      <c r="P25" s="30">
        <v>41135</v>
      </c>
      <c r="Q25" s="7">
        <v>1785</v>
      </c>
      <c r="R25" s="8">
        <v>2520</v>
      </c>
      <c r="S25" s="8">
        <v>2196</v>
      </c>
      <c r="T25" s="30">
        <v>83800</v>
      </c>
      <c r="U25" s="7">
        <v>2117</v>
      </c>
      <c r="V25" s="8">
        <v>2783</v>
      </c>
      <c r="W25" s="8">
        <v>2408</v>
      </c>
      <c r="X25" s="30">
        <v>245641</v>
      </c>
    </row>
    <row r="26" spans="2:24" ht="14.1" customHeight="1" x14ac:dyDescent="0.15">
      <c r="B26" s="10"/>
      <c r="C26" s="6">
        <v>10</v>
      </c>
      <c r="D26" s="18"/>
      <c r="E26" s="11">
        <v>2100</v>
      </c>
      <c r="F26" s="11">
        <v>2835</v>
      </c>
      <c r="G26" s="11">
        <v>2412.2645326504485</v>
      </c>
      <c r="H26" s="11">
        <v>26621.200000000001</v>
      </c>
      <c r="I26" s="11">
        <v>1680</v>
      </c>
      <c r="J26" s="11">
        <v>2415</v>
      </c>
      <c r="K26" s="11">
        <v>1981.2593072258194</v>
      </c>
      <c r="L26" s="11">
        <v>24465.8</v>
      </c>
      <c r="M26" s="11">
        <v>945</v>
      </c>
      <c r="N26" s="11">
        <v>1365</v>
      </c>
      <c r="O26" s="11">
        <v>1153.7645259270589</v>
      </c>
      <c r="P26" s="11">
        <v>34062.9</v>
      </c>
      <c r="Q26" s="11">
        <v>1785</v>
      </c>
      <c r="R26" s="11">
        <v>2520</v>
      </c>
      <c r="S26" s="11">
        <v>2176.8782546957937</v>
      </c>
      <c r="T26" s="11">
        <v>41438.1</v>
      </c>
      <c r="U26" s="11">
        <v>2111.7600000000002</v>
      </c>
      <c r="V26" s="11">
        <v>2782.5</v>
      </c>
      <c r="W26" s="11">
        <v>2423.829184323939</v>
      </c>
      <c r="X26" s="11">
        <v>202916.4</v>
      </c>
    </row>
    <row r="27" spans="2:24" ht="14.1" customHeight="1" x14ac:dyDescent="0.15">
      <c r="B27" s="46"/>
      <c r="C27" s="57"/>
      <c r="D27" s="58"/>
      <c r="E27" s="7"/>
      <c r="F27" s="8"/>
      <c r="G27" s="8"/>
      <c r="H27" s="30"/>
      <c r="I27" s="7"/>
      <c r="J27" s="8"/>
      <c r="K27" s="8"/>
      <c r="L27" s="30"/>
      <c r="M27" s="7"/>
      <c r="N27" s="8"/>
      <c r="O27" s="8"/>
      <c r="P27" s="30"/>
      <c r="Q27" s="7"/>
      <c r="R27" s="8"/>
      <c r="S27" s="8"/>
      <c r="T27" s="30"/>
      <c r="U27" s="7"/>
      <c r="V27" s="8"/>
      <c r="W27" s="8"/>
      <c r="X27" s="30"/>
    </row>
    <row r="28" spans="2:24" ht="14.1" customHeight="1" x14ac:dyDescent="0.15">
      <c r="B28" s="46"/>
      <c r="C28" s="57"/>
      <c r="D28" s="58"/>
      <c r="E28" s="7"/>
      <c r="F28" s="8"/>
      <c r="G28" s="8"/>
      <c r="H28" s="30"/>
      <c r="I28" s="7"/>
      <c r="J28" s="8"/>
      <c r="K28" s="8"/>
      <c r="L28" s="30"/>
      <c r="M28" s="7"/>
      <c r="N28" s="8"/>
      <c r="O28" s="8"/>
      <c r="P28" s="30"/>
      <c r="Q28" s="7"/>
      <c r="R28" s="8"/>
      <c r="S28" s="8"/>
      <c r="T28" s="30"/>
      <c r="U28" s="7"/>
      <c r="V28" s="8"/>
      <c r="W28" s="8"/>
      <c r="X28" s="30"/>
    </row>
    <row r="29" spans="2:24" ht="14.1" customHeight="1" x14ac:dyDescent="0.15">
      <c r="B29" s="44" t="s">
        <v>79</v>
      </c>
      <c r="C29" s="57"/>
      <c r="D29" s="58"/>
      <c r="E29" s="7"/>
      <c r="F29" s="8"/>
      <c r="G29" s="8"/>
      <c r="H29" s="30"/>
      <c r="I29" s="7"/>
      <c r="J29" s="8"/>
      <c r="K29" s="8"/>
      <c r="L29" s="30"/>
      <c r="M29" s="7"/>
      <c r="N29" s="8"/>
      <c r="O29" s="8"/>
      <c r="P29" s="30"/>
      <c r="Q29" s="7"/>
      <c r="R29" s="8"/>
      <c r="S29" s="8"/>
      <c r="T29" s="30"/>
      <c r="U29" s="7"/>
      <c r="V29" s="8"/>
      <c r="W29" s="8"/>
      <c r="X29" s="30"/>
    </row>
    <row r="30" spans="2:24" ht="14.1" customHeight="1" x14ac:dyDescent="0.15">
      <c r="B30" s="114">
        <v>40457</v>
      </c>
      <c r="C30" s="115"/>
      <c r="D30" s="116">
        <v>40463</v>
      </c>
      <c r="E30" s="7">
        <v>2100</v>
      </c>
      <c r="F30" s="8">
        <v>2730</v>
      </c>
      <c r="G30" s="8">
        <v>2371.037953846153</v>
      </c>
      <c r="H30" s="30">
        <v>6591.8</v>
      </c>
      <c r="I30" s="7">
        <v>1680</v>
      </c>
      <c r="J30" s="8">
        <v>2415</v>
      </c>
      <c r="K30" s="8">
        <v>1954.587017778294</v>
      </c>
      <c r="L30" s="7">
        <v>5257.8</v>
      </c>
      <c r="M30" s="7">
        <v>997.5</v>
      </c>
      <c r="N30" s="8">
        <v>1365</v>
      </c>
      <c r="O30" s="8">
        <v>1160.0133713942305</v>
      </c>
      <c r="P30" s="8">
        <v>7832.1</v>
      </c>
      <c r="Q30" s="7">
        <v>1785</v>
      </c>
      <c r="R30" s="8">
        <v>2518.8450000000003</v>
      </c>
      <c r="S30" s="8">
        <v>2144.2320754716989</v>
      </c>
      <c r="T30" s="8">
        <v>8871.9</v>
      </c>
      <c r="U30" s="7">
        <v>2205</v>
      </c>
      <c r="V30" s="8">
        <v>2782.5</v>
      </c>
      <c r="W30" s="8">
        <v>2415.1554199436118</v>
      </c>
      <c r="X30" s="30">
        <v>52570</v>
      </c>
    </row>
    <row r="31" spans="2:24" ht="14.1" customHeight="1" x14ac:dyDescent="0.15">
      <c r="B31" s="114" t="s">
        <v>80</v>
      </c>
      <c r="C31" s="115"/>
      <c r="D31" s="116"/>
      <c r="E31" s="7"/>
      <c r="F31" s="8"/>
      <c r="G31" s="8"/>
      <c r="H31" s="30"/>
      <c r="I31" s="7"/>
      <c r="J31" s="8"/>
      <c r="K31" s="8"/>
      <c r="L31" s="30"/>
      <c r="M31" s="7"/>
      <c r="N31" s="8"/>
      <c r="O31" s="8"/>
      <c r="P31" s="30"/>
      <c r="Q31" s="7"/>
      <c r="R31" s="8"/>
      <c r="S31" s="8"/>
      <c r="T31" s="30"/>
      <c r="U31" s="7"/>
      <c r="V31" s="8"/>
      <c r="W31" s="8"/>
      <c r="X31" s="30"/>
    </row>
    <row r="32" spans="2:24" ht="14.1" customHeight="1" x14ac:dyDescent="0.15">
      <c r="B32" s="114">
        <v>40464</v>
      </c>
      <c r="C32" s="115"/>
      <c r="D32" s="116">
        <v>40470</v>
      </c>
      <c r="E32" s="78">
        <v>2100</v>
      </c>
      <c r="F32" s="79">
        <v>2835</v>
      </c>
      <c r="G32" s="79">
        <v>2467.2904345826632</v>
      </c>
      <c r="H32" s="66">
        <v>4308.7</v>
      </c>
      <c r="I32" s="79">
        <v>1680</v>
      </c>
      <c r="J32" s="79">
        <v>2415</v>
      </c>
      <c r="K32" s="79">
        <v>1982.6042128603117</v>
      </c>
      <c r="L32" s="66">
        <v>3739.8</v>
      </c>
      <c r="M32" s="79">
        <v>945</v>
      </c>
      <c r="N32" s="79">
        <v>1365</v>
      </c>
      <c r="O32" s="79">
        <v>1165.5627237816077</v>
      </c>
      <c r="P32" s="66">
        <v>9098.6</v>
      </c>
      <c r="Q32" s="79">
        <v>1785</v>
      </c>
      <c r="R32" s="79">
        <v>2520</v>
      </c>
      <c r="S32" s="79">
        <v>2205.2234239966069</v>
      </c>
      <c r="T32" s="66">
        <v>10285.6</v>
      </c>
      <c r="U32" s="79">
        <v>2205</v>
      </c>
      <c r="V32" s="79">
        <v>2782.5</v>
      </c>
      <c r="W32" s="79">
        <v>2435.1518198889689</v>
      </c>
      <c r="X32" s="66">
        <v>45005.9</v>
      </c>
    </row>
    <row r="33" spans="2:24" ht="14.1" customHeight="1" x14ac:dyDescent="0.15">
      <c r="B33" s="114" t="s">
        <v>81</v>
      </c>
      <c r="C33" s="115"/>
      <c r="D33" s="116"/>
      <c r="E33" s="7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spans="2:24" ht="14.1" customHeight="1" x14ac:dyDescent="0.15">
      <c r="B34" s="114">
        <v>40471</v>
      </c>
      <c r="C34" s="115"/>
      <c r="D34" s="116">
        <v>40477</v>
      </c>
      <c r="E34" s="65">
        <v>2100</v>
      </c>
      <c r="F34" s="66">
        <v>2835</v>
      </c>
      <c r="G34" s="66">
        <v>2441.6632605904997</v>
      </c>
      <c r="H34" s="83">
        <v>6649.6</v>
      </c>
      <c r="I34" s="65">
        <v>1680</v>
      </c>
      <c r="J34" s="66">
        <v>2415</v>
      </c>
      <c r="K34" s="66">
        <v>2003.4199776161158</v>
      </c>
      <c r="L34" s="83">
        <v>6457.2</v>
      </c>
      <c r="M34" s="65">
        <v>945</v>
      </c>
      <c r="N34" s="66">
        <v>1365</v>
      </c>
      <c r="O34" s="66">
        <v>1155.1333688854418</v>
      </c>
      <c r="P34" s="83">
        <v>8118.7</v>
      </c>
      <c r="Q34" s="65">
        <v>1785</v>
      </c>
      <c r="R34" s="66">
        <v>2520</v>
      </c>
      <c r="S34" s="66">
        <v>2170.8849047860708</v>
      </c>
      <c r="T34" s="83">
        <v>9874.6</v>
      </c>
      <c r="U34" s="65">
        <v>2111.7600000000002</v>
      </c>
      <c r="V34" s="66">
        <v>2769.48</v>
      </c>
      <c r="W34" s="66">
        <v>2420.2075359614437</v>
      </c>
      <c r="X34" s="83">
        <v>49664.5</v>
      </c>
    </row>
    <row r="35" spans="2:24" ht="14.1" customHeight="1" x14ac:dyDescent="0.15">
      <c r="B35" s="114" t="s">
        <v>82</v>
      </c>
      <c r="C35" s="115"/>
      <c r="D35" s="116"/>
      <c r="E35" s="7"/>
      <c r="F35" s="8"/>
      <c r="G35" s="8"/>
      <c r="H35" s="30"/>
      <c r="I35" s="7"/>
      <c r="J35" s="8"/>
      <c r="K35" s="8"/>
      <c r="L35" s="30"/>
      <c r="M35" s="7"/>
      <c r="N35" s="8"/>
      <c r="O35" s="8"/>
      <c r="P35" s="30"/>
      <c r="Q35" s="7"/>
      <c r="R35" s="8"/>
      <c r="S35" s="8"/>
      <c r="T35" s="30"/>
      <c r="U35" s="7"/>
      <c r="V35" s="8"/>
      <c r="W35" s="8"/>
      <c r="X35" s="30"/>
    </row>
    <row r="36" spans="2:24" ht="14.1" customHeight="1" x14ac:dyDescent="0.15">
      <c r="B36" s="114">
        <v>40478</v>
      </c>
      <c r="C36" s="115"/>
      <c r="D36" s="116">
        <v>40484</v>
      </c>
      <c r="E36" s="65">
        <v>2100</v>
      </c>
      <c r="F36" s="66">
        <v>2835</v>
      </c>
      <c r="G36" s="66">
        <v>2404.4811496962561</v>
      </c>
      <c r="H36" s="83">
        <v>9071.1</v>
      </c>
      <c r="I36" s="65">
        <v>1680</v>
      </c>
      <c r="J36" s="66">
        <v>2415</v>
      </c>
      <c r="K36" s="66">
        <v>1985.035185052616</v>
      </c>
      <c r="L36" s="83">
        <v>9011</v>
      </c>
      <c r="M36" s="65">
        <v>945</v>
      </c>
      <c r="N36" s="66">
        <v>1365</v>
      </c>
      <c r="O36" s="66">
        <v>1133.244887616248</v>
      </c>
      <c r="P36" s="83">
        <v>9013.5</v>
      </c>
      <c r="Q36" s="65">
        <v>1828.365</v>
      </c>
      <c r="R36" s="66">
        <v>2520</v>
      </c>
      <c r="S36" s="66">
        <v>2181.8355205442667</v>
      </c>
      <c r="T36" s="83">
        <v>12406</v>
      </c>
      <c r="U36" s="65">
        <v>2205</v>
      </c>
      <c r="V36" s="66">
        <v>2730</v>
      </c>
      <c r="W36" s="66">
        <v>2425.3634645195102</v>
      </c>
      <c r="X36" s="83">
        <v>55676</v>
      </c>
    </row>
    <row r="37" spans="2:24" s="9" customFormat="1" ht="14.1" customHeight="1" x14ac:dyDescent="0.15">
      <c r="B37" s="114" t="s">
        <v>83</v>
      </c>
      <c r="C37" s="115"/>
      <c r="D37" s="116"/>
      <c r="E37" s="7"/>
      <c r="F37" s="8"/>
      <c r="G37" s="8"/>
      <c r="H37" s="30"/>
      <c r="I37" s="7"/>
      <c r="J37" s="8"/>
      <c r="K37" s="8"/>
      <c r="L37" s="30"/>
      <c r="M37" s="7"/>
      <c r="N37" s="8"/>
      <c r="O37" s="8"/>
      <c r="P37" s="30"/>
      <c r="Q37" s="7"/>
      <c r="R37" s="8"/>
      <c r="S37" s="8"/>
      <c r="T37" s="30"/>
      <c r="U37" s="7"/>
      <c r="V37" s="8"/>
      <c r="W37" s="8"/>
      <c r="X37" s="30"/>
    </row>
    <row r="38" spans="2:24" s="9" customFormat="1" ht="14.1" customHeight="1" x14ac:dyDescent="0.15">
      <c r="B38" s="117"/>
      <c r="C38" s="118"/>
      <c r="D38" s="119"/>
      <c r="E38" s="10"/>
      <c r="F38" s="11"/>
      <c r="G38" s="11"/>
      <c r="H38" s="18"/>
      <c r="I38" s="10"/>
      <c r="J38" s="11"/>
      <c r="K38" s="11"/>
      <c r="L38" s="18"/>
      <c r="M38" s="10"/>
      <c r="N38" s="11"/>
      <c r="O38" s="11"/>
      <c r="P38" s="18"/>
      <c r="Q38" s="10"/>
      <c r="R38" s="11"/>
      <c r="S38" s="11"/>
      <c r="T38" s="18"/>
      <c r="U38" s="10"/>
      <c r="V38" s="11"/>
      <c r="W38" s="11"/>
      <c r="X38" s="18"/>
    </row>
  </sheetData>
  <phoneticPr fontId="3"/>
  <conditionalFormatting sqref="B38">
    <cfRule type="cellIs" dxfId="12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3:U45"/>
  <sheetViews>
    <sheetView zoomScale="75" workbookViewId="0">
      <selection activeCell="B1" sqref="B1:C6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16384" width="7.5" style="19"/>
  </cols>
  <sheetData>
    <row r="3" spans="2:20" x14ac:dyDescent="0.15">
      <c r="B3" s="19" t="s">
        <v>45</v>
      </c>
    </row>
    <row r="4" spans="2:20" ht="11.25" customHeight="1" x14ac:dyDescent="0.15">
      <c r="T4" s="20" t="s">
        <v>41</v>
      </c>
    </row>
    <row r="5" spans="2:20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9"/>
    </row>
    <row r="6" spans="2:20" ht="13.5" customHeight="1" x14ac:dyDescent="0.15">
      <c r="B6" s="43"/>
      <c r="C6" s="88" t="s">
        <v>0</v>
      </c>
      <c r="D6" s="89"/>
      <c r="E6" s="613" t="s">
        <v>161</v>
      </c>
      <c r="F6" s="614"/>
      <c r="G6" s="614"/>
      <c r="H6" s="615"/>
      <c r="I6" s="613" t="s">
        <v>162</v>
      </c>
      <c r="J6" s="614"/>
      <c r="K6" s="614"/>
      <c r="L6" s="615"/>
      <c r="M6" s="613" t="s">
        <v>21</v>
      </c>
      <c r="N6" s="614"/>
      <c r="O6" s="614"/>
      <c r="P6" s="615"/>
      <c r="Q6" s="613" t="s">
        <v>163</v>
      </c>
      <c r="R6" s="614"/>
      <c r="S6" s="614"/>
      <c r="T6" s="615"/>
    </row>
    <row r="7" spans="2:20" x14ac:dyDescent="0.15">
      <c r="B7" s="44" t="s">
        <v>4</v>
      </c>
      <c r="C7" s="45"/>
      <c r="D7" s="90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</row>
    <row r="8" spans="2:20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</row>
    <row r="9" spans="2:20" ht="12.95" customHeight="1" x14ac:dyDescent="0.15">
      <c r="B9" s="15" t="s">
        <v>72</v>
      </c>
      <c r="C9" s="3">
        <v>17</v>
      </c>
      <c r="D9" s="17" t="s">
        <v>106</v>
      </c>
      <c r="E9" s="7">
        <v>4631</v>
      </c>
      <c r="F9" s="8">
        <v>5880</v>
      </c>
      <c r="G9" s="9">
        <v>5289</v>
      </c>
      <c r="H9" s="8">
        <v>127765</v>
      </c>
      <c r="I9" s="7">
        <v>5460</v>
      </c>
      <c r="J9" s="8">
        <v>7140</v>
      </c>
      <c r="K9" s="9">
        <v>6338</v>
      </c>
      <c r="L9" s="8">
        <v>201347</v>
      </c>
      <c r="M9" s="65">
        <v>2625</v>
      </c>
      <c r="N9" s="66">
        <v>3413</v>
      </c>
      <c r="O9" s="64">
        <v>3048</v>
      </c>
      <c r="P9" s="8">
        <v>9070</v>
      </c>
      <c r="Q9" s="7">
        <v>1680</v>
      </c>
      <c r="R9" s="8">
        <v>1907</v>
      </c>
      <c r="S9" s="9">
        <v>1774</v>
      </c>
      <c r="T9" s="8">
        <v>31683</v>
      </c>
    </row>
    <row r="10" spans="2:20" ht="12.95" customHeight="1" x14ac:dyDescent="0.15">
      <c r="B10" s="7"/>
      <c r="C10" s="14">
        <v>18</v>
      </c>
      <c r="D10" s="30"/>
      <c r="E10" s="7">
        <v>4725</v>
      </c>
      <c r="F10" s="8">
        <v>6090</v>
      </c>
      <c r="G10" s="9">
        <v>5354</v>
      </c>
      <c r="H10" s="8">
        <v>81328</v>
      </c>
      <c r="I10" s="7">
        <v>6090</v>
      </c>
      <c r="J10" s="8">
        <v>7350</v>
      </c>
      <c r="K10" s="9">
        <v>6628</v>
      </c>
      <c r="L10" s="8">
        <v>168324</v>
      </c>
      <c r="M10" s="7">
        <v>2783</v>
      </c>
      <c r="N10" s="8">
        <v>3990</v>
      </c>
      <c r="O10" s="9">
        <v>3363</v>
      </c>
      <c r="P10" s="8">
        <v>114976</v>
      </c>
      <c r="Q10" s="7">
        <v>1628</v>
      </c>
      <c r="R10" s="8">
        <v>2835</v>
      </c>
      <c r="S10" s="9">
        <v>1907</v>
      </c>
      <c r="T10" s="8">
        <v>172085</v>
      </c>
    </row>
    <row r="11" spans="2:20" ht="12.95" customHeight="1" x14ac:dyDescent="0.15">
      <c r="B11" s="7"/>
      <c r="C11" s="14">
        <v>19</v>
      </c>
      <c r="D11" s="30"/>
      <c r="E11" s="7">
        <v>4095</v>
      </c>
      <c r="F11" s="8">
        <v>5775</v>
      </c>
      <c r="G11" s="9">
        <v>5007</v>
      </c>
      <c r="H11" s="8">
        <v>86002</v>
      </c>
      <c r="I11" s="7">
        <v>5670</v>
      </c>
      <c r="J11" s="8">
        <v>7088</v>
      </c>
      <c r="K11" s="9">
        <v>6299</v>
      </c>
      <c r="L11" s="8">
        <v>205928</v>
      </c>
      <c r="M11" s="7">
        <v>3465</v>
      </c>
      <c r="N11" s="8">
        <v>3990</v>
      </c>
      <c r="O11" s="9">
        <v>3698</v>
      </c>
      <c r="P11" s="8">
        <v>75363</v>
      </c>
      <c r="Q11" s="7">
        <v>1365</v>
      </c>
      <c r="R11" s="8">
        <v>2048</v>
      </c>
      <c r="S11" s="9">
        <v>1865</v>
      </c>
      <c r="T11" s="8">
        <v>197567</v>
      </c>
    </row>
    <row r="12" spans="2:20" ht="12.95" customHeight="1" x14ac:dyDescent="0.15">
      <c r="B12" s="7"/>
      <c r="C12" s="14">
        <v>20</v>
      </c>
      <c r="D12" s="30"/>
      <c r="E12" s="7">
        <v>3360</v>
      </c>
      <c r="F12" s="8">
        <v>5361</v>
      </c>
      <c r="G12" s="9">
        <v>4383</v>
      </c>
      <c r="H12" s="8">
        <v>121490</v>
      </c>
      <c r="I12" s="7">
        <v>5250</v>
      </c>
      <c r="J12" s="8">
        <v>6668</v>
      </c>
      <c r="K12" s="9">
        <v>5877</v>
      </c>
      <c r="L12" s="8">
        <v>248592</v>
      </c>
      <c r="M12" s="7">
        <v>2835</v>
      </c>
      <c r="N12" s="8">
        <v>3780</v>
      </c>
      <c r="O12" s="9">
        <v>3265</v>
      </c>
      <c r="P12" s="8">
        <v>60371</v>
      </c>
      <c r="Q12" s="7">
        <v>1523</v>
      </c>
      <c r="R12" s="8">
        <v>1995</v>
      </c>
      <c r="S12" s="9">
        <v>1895</v>
      </c>
      <c r="T12" s="8">
        <v>121013</v>
      </c>
    </row>
    <row r="13" spans="2:20" ht="12.95" customHeight="1" x14ac:dyDescent="0.15">
      <c r="B13" s="10"/>
      <c r="C13" s="6">
        <v>21</v>
      </c>
      <c r="D13" s="18"/>
      <c r="E13" s="10">
        <v>2940</v>
      </c>
      <c r="F13" s="11">
        <v>4725</v>
      </c>
      <c r="G13" s="12">
        <v>3985</v>
      </c>
      <c r="H13" s="11">
        <v>187762</v>
      </c>
      <c r="I13" s="10">
        <v>4620</v>
      </c>
      <c r="J13" s="11">
        <v>6615</v>
      </c>
      <c r="K13" s="12">
        <v>5205</v>
      </c>
      <c r="L13" s="11">
        <v>337602</v>
      </c>
      <c r="M13" s="67" t="s">
        <v>55</v>
      </c>
      <c r="N13" s="68" t="s">
        <v>55</v>
      </c>
      <c r="O13" s="70" t="s">
        <v>55</v>
      </c>
      <c r="P13" s="68" t="s">
        <v>55</v>
      </c>
      <c r="Q13" s="67" t="s">
        <v>55</v>
      </c>
      <c r="R13" s="68" t="s">
        <v>55</v>
      </c>
      <c r="S13" s="70" t="s">
        <v>55</v>
      </c>
      <c r="T13" s="68" t="s">
        <v>55</v>
      </c>
    </row>
    <row r="14" spans="2:20" ht="12.95" customHeight="1" x14ac:dyDescent="0.15">
      <c r="B14" s="7"/>
      <c r="C14" s="14">
        <v>10</v>
      </c>
      <c r="D14" s="30"/>
      <c r="E14" s="7">
        <v>3360</v>
      </c>
      <c r="F14" s="8">
        <v>3990</v>
      </c>
      <c r="G14" s="9">
        <v>3491</v>
      </c>
      <c r="H14" s="8">
        <v>13542</v>
      </c>
      <c r="I14" s="65">
        <v>4725</v>
      </c>
      <c r="J14" s="66">
        <v>5250</v>
      </c>
      <c r="K14" s="64">
        <v>4935</v>
      </c>
      <c r="L14" s="8">
        <v>21876</v>
      </c>
      <c r="M14" s="65" t="s">
        <v>55</v>
      </c>
      <c r="N14" s="66" t="s">
        <v>55</v>
      </c>
      <c r="O14" s="64" t="s">
        <v>55</v>
      </c>
      <c r="P14" s="66" t="s">
        <v>55</v>
      </c>
      <c r="Q14" s="65" t="s">
        <v>55</v>
      </c>
      <c r="R14" s="66" t="s">
        <v>55</v>
      </c>
      <c r="S14" s="64" t="s">
        <v>55</v>
      </c>
      <c r="T14" s="66" t="s">
        <v>55</v>
      </c>
    </row>
    <row r="15" spans="2:20" ht="12.95" customHeight="1" x14ac:dyDescent="0.15">
      <c r="B15" s="7"/>
      <c r="C15" s="14">
        <v>11</v>
      </c>
      <c r="D15" s="30"/>
      <c r="E15" s="7">
        <v>3570</v>
      </c>
      <c r="F15" s="8">
        <v>3990</v>
      </c>
      <c r="G15" s="9">
        <v>3783</v>
      </c>
      <c r="H15" s="8">
        <v>17510</v>
      </c>
      <c r="I15" s="65">
        <v>5250</v>
      </c>
      <c r="J15" s="66">
        <v>5775</v>
      </c>
      <c r="K15" s="64">
        <v>5419</v>
      </c>
      <c r="L15" s="8">
        <v>30148</v>
      </c>
      <c r="M15" s="65" t="s">
        <v>55</v>
      </c>
      <c r="N15" s="66" t="s">
        <v>55</v>
      </c>
      <c r="O15" s="64" t="s">
        <v>55</v>
      </c>
      <c r="P15" s="66" t="s">
        <v>55</v>
      </c>
      <c r="Q15" s="65" t="s">
        <v>55</v>
      </c>
      <c r="R15" s="66" t="s">
        <v>55</v>
      </c>
      <c r="S15" s="64" t="s">
        <v>55</v>
      </c>
      <c r="T15" s="66" t="s">
        <v>55</v>
      </c>
    </row>
    <row r="16" spans="2:20" ht="12.95" customHeight="1" x14ac:dyDescent="0.15">
      <c r="B16" s="7"/>
      <c r="C16" s="14">
        <v>12</v>
      </c>
      <c r="D16" s="30"/>
      <c r="E16" s="7">
        <v>3885</v>
      </c>
      <c r="F16" s="8">
        <v>4725</v>
      </c>
      <c r="G16" s="9">
        <v>4203</v>
      </c>
      <c r="H16" s="8">
        <v>20845</v>
      </c>
      <c r="I16" s="7">
        <v>5985</v>
      </c>
      <c r="J16" s="8">
        <v>6615</v>
      </c>
      <c r="K16" s="9">
        <v>6316</v>
      </c>
      <c r="L16" s="8">
        <v>38015</v>
      </c>
      <c r="M16" s="65" t="s">
        <v>55</v>
      </c>
      <c r="N16" s="66" t="s">
        <v>55</v>
      </c>
      <c r="O16" s="64" t="s">
        <v>55</v>
      </c>
      <c r="P16" s="66" t="s">
        <v>55</v>
      </c>
      <c r="Q16" s="65" t="s">
        <v>55</v>
      </c>
      <c r="R16" s="66" t="s">
        <v>55</v>
      </c>
      <c r="S16" s="64" t="s">
        <v>55</v>
      </c>
      <c r="T16" s="66" t="s">
        <v>55</v>
      </c>
    </row>
    <row r="17" spans="2:21" ht="12.95" customHeight="1" x14ac:dyDescent="0.15">
      <c r="B17" s="7" t="s">
        <v>102</v>
      </c>
      <c r="C17" s="14">
        <v>1</v>
      </c>
      <c r="D17" s="30" t="s">
        <v>54</v>
      </c>
      <c r="E17" s="7">
        <v>3675</v>
      </c>
      <c r="F17" s="8">
        <v>4305</v>
      </c>
      <c r="G17" s="9">
        <v>3996</v>
      </c>
      <c r="H17" s="8">
        <v>16148</v>
      </c>
      <c r="I17" s="65">
        <v>4830</v>
      </c>
      <c r="J17" s="66">
        <v>5145</v>
      </c>
      <c r="K17" s="64">
        <v>4943</v>
      </c>
      <c r="L17" s="8">
        <v>33359</v>
      </c>
      <c r="M17" s="65" t="s">
        <v>55</v>
      </c>
      <c r="N17" s="66" t="s">
        <v>55</v>
      </c>
      <c r="O17" s="66" t="s">
        <v>55</v>
      </c>
      <c r="P17" s="64" t="s">
        <v>55</v>
      </c>
      <c r="Q17" s="65" t="s">
        <v>55</v>
      </c>
      <c r="R17" s="66" t="s">
        <v>55</v>
      </c>
      <c r="S17" s="64" t="s">
        <v>55</v>
      </c>
      <c r="T17" s="66" t="s">
        <v>55</v>
      </c>
    </row>
    <row r="18" spans="2:21" ht="12.95" customHeight="1" x14ac:dyDescent="0.15">
      <c r="B18" s="7"/>
      <c r="C18" s="14">
        <v>2</v>
      </c>
      <c r="D18" s="30"/>
      <c r="E18" s="7">
        <v>3570</v>
      </c>
      <c r="F18" s="8">
        <v>4095</v>
      </c>
      <c r="G18" s="9">
        <v>3872</v>
      </c>
      <c r="H18" s="8">
        <v>14872</v>
      </c>
      <c r="I18" s="65">
        <v>4620</v>
      </c>
      <c r="J18" s="66">
        <v>5250</v>
      </c>
      <c r="K18" s="64">
        <v>4937</v>
      </c>
      <c r="L18" s="8">
        <v>28065</v>
      </c>
      <c r="M18" s="65" t="s">
        <v>55</v>
      </c>
      <c r="N18" s="66" t="s">
        <v>55</v>
      </c>
      <c r="O18" s="64" t="s">
        <v>55</v>
      </c>
      <c r="P18" s="66" t="s">
        <v>55</v>
      </c>
      <c r="Q18" s="65" t="s">
        <v>55</v>
      </c>
      <c r="R18" s="66" t="s">
        <v>55</v>
      </c>
      <c r="S18" s="64" t="s">
        <v>55</v>
      </c>
      <c r="T18" s="66" t="s">
        <v>55</v>
      </c>
    </row>
    <row r="19" spans="2:21" ht="12.95" customHeight="1" x14ac:dyDescent="0.15">
      <c r="B19" s="7"/>
      <c r="C19" s="14">
        <v>3</v>
      </c>
      <c r="D19" s="30"/>
      <c r="E19" s="7">
        <v>3780</v>
      </c>
      <c r="F19" s="8">
        <v>4095</v>
      </c>
      <c r="G19" s="9">
        <v>3948</v>
      </c>
      <c r="H19" s="8">
        <v>15911</v>
      </c>
      <c r="I19" s="65">
        <v>4830</v>
      </c>
      <c r="J19" s="66">
        <v>5145</v>
      </c>
      <c r="K19" s="64">
        <v>5039</v>
      </c>
      <c r="L19" s="8">
        <v>39541</v>
      </c>
      <c r="M19" s="65" t="s">
        <v>55</v>
      </c>
      <c r="N19" s="66" t="s">
        <v>55</v>
      </c>
      <c r="O19" s="64" t="s">
        <v>55</v>
      </c>
      <c r="P19" s="66" t="s">
        <v>55</v>
      </c>
      <c r="Q19" s="65" t="s">
        <v>55</v>
      </c>
      <c r="R19" s="66" t="s">
        <v>55</v>
      </c>
      <c r="S19" s="64" t="s">
        <v>55</v>
      </c>
      <c r="T19" s="66" t="s">
        <v>55</v>
      </c>
    </row>
    <row r="20" spans="2:21" ht="12.95" customHeight="1" x14ac:dyDescent="0.15">
      <c r="B20" s="7"/>
      <c r="C20" s="14">
        <v>4</v>
      </c>
      <c r="D20" s="30"/>
      <c r="E20" s="7">
        <v>3780</v>
      </c>
      <c r="F20" s="8">
        <v>4095</v>
      </c>
      <c r="G20" s="9">
        <v>3894</v>
      </c>
      <c r="H20" s="8">
        <v>18727</v>
      </c>
      <c r="I20" s="7">
        <v>4830</v>
      </c>
      <c r="J20" s="8">
        <v>5145</v>
      </c>
      <c r="K20" s="9">
        <v>4943</v>
      </c>
      <c r="L20" s="8">
        <v>30948</v>
      </c>
      <c r="M20" s="65" t="s">
        <v>55</v>
      </c>
      <c r="N20" s="66" t="s">
        <v>55</v>
      </c>
      <c r="O20" s="64" t="s">
        <v>55</v>
      </c>
      <c r="P20" s="66" t="s">
        <v>55</v>
      </c>
      <c r="Q20" s="65" t="s">
        <v>55</v>
      </c>
      <c r="R20" s="66" t="s">
        <v>55</v>
      </c>
      <c r="S20" s="64" t="s">
        <v>55</v>
      </c>
      <c r="T20" s="66" t="s">
        <v>55</v>
      </c>
    </row>
    <row r="21" spans="2:21" ht="12.95" customHeight="1" x14ac:dyDescent="0.15">
      <c r="B21" s="7"/>
      <c r="C21" s="14">
        <v>5</v>
      </c>
      <c r="D21" s="30"/>
      <c r="E21" s="7">
        <v>3675</v>
      </c>
      <c r="F21" s="8">
        <v>3990</v>
      </c>
      <c r="G21" s="9">
        <v>3862</v>
      </c>
      <c r="H21" s="8">
        <v>14612</v>
      </c>
      <c r="I21" s="65">
        <v>4725</v>
      </c>
      <c r="J21" s="66">
        <v>5145</v>
      </c>
      <c r="K21" s="64">
        <v>4965</v>
      </c>
      <c r="L21" s="8">
        <v>24207</v>
      </c>
      <c r="M21" s="65" t="s">
        <v>55</v>
      </c>
      <c r="N21" s="66" t="s">
        <v>55</v>
      </c>
      <c r="O21" s="64" t="s">
        <v>55</v>
      </c>
      <c r="P21" s="66" t="s">
        <v>55</v>
      </c>
      <c r="Q21" s="65" t="s">
        <v>55</v>
      </c>
      <c r="R21" s="66" t="s">
        <v>55</v>
      </c>
      <c r="S21" s="64" t="s">
        <v>55</v>
      </c>
      <c r="T21" s="66" t="s">
        <v>55</v>
      </c>
    </row>
    <row r="22" spans="2:21" ht="12.95" customHeight="1" x14ac:dyDescent="0.15">
      <c r="B22" s="7"/>
      <c r="C22" s="14">
        <v>6</v>
      </c>
      <c r="D22" s="30"/>
      <c r="E22" s="7">
        <v>3606</v>
      </c>
      <c r="F22" s="8">
        <v>3885</v>
      </c>
      <c r="G22" s="9">
        <v>3731</v>
      </c>
      <c r="H22" s="8">
        <v>17590</v>
      </c>
      <c r="I22" s="7">
        <v>4620</v>
      </c>
      <c r="J22" s="8">
        <v>5040</v>
      </c>
      <c r="K22" s="9">
        <v>4851</v>
      </c>
      <c r="L22" s="8">
        <v>30067</v>
      </c>
      <c r="M22" s="65" t="s">
        <v>55</v>
      </c>
      <c r="N22" s="66" t="s">
        <v>55</v>
      </c>
      <c r="O22" s="64" t="s">
        <v>55</v>
      </c>
      <c r="P22" s="66" t="s">
        <v>55</v>
      </c>
      <c r="Q22" s="65" t="s">
        <v>55</v>
      </c>
      <c r="R22" s="66" t="s">
        <v>55</v>
      </c>
      <c r="S22" s="64" t="s">
        <v>55</v>
      </c>
      <c r="T22" s="66" t="s">
        <v>55</v>
      </c>
    </row>
    <row r="23" spans="2:21" ht="12.95" customHeight="1" x14ac:dyDescent="0.15">
      <c r="B23" s="7"/>
      <c r="C23" s="14">
        <v>7</v>
      </c>
      <c r="D23" s="30"/>
      <c r="E23" s="7">
        <v>3360</v>
      </c>
      <c r="F23" s="8">
        <v>3518</v>
      </c>
      <c r="G23" s="9">
        <v>3417</v>
      </c>
      <c r="H23" s="8">
        <v>13422</v>
      </c>
      <c r="I23" s="65">
        <v>4515</v>
      </c>
      <c r="J23" s="66">
        <v>4623</v>
      </c>
      <c r="K23" s="64">
        <v>4568</v>
      </c>
      <c r="L23" s="8">
        <v>25489</v>
      </c>
      <c r="M23" s="65" t="s">
        <v>55</v>
      </c>
      <c r="N23" s="66" t="s">
        <v>55</v>
      </c>
      <c r="O23" s="64" t="s">
        <v>55</v>
      </c>
      <c r="P23" s="66" t="s">
        <v>55</v>
      </c>
      <c r="Q23" s="65" t="s">
        <v>55</v>
      </c>
      <c r="R23" s="66" t="s">
        <v>55</v>
      </c>
      <c r="S23" s="64" t="s">
        <v>55</v>
      </c>
      <c r="T23" s="66" t="s">
        <v>55</v>
      </c>
    </row>
    <row r="24" spans="2:21" ht="12.95" customHeight="1" x14ac:dyDescent="0.15">
      <c r="B24" s="7"/>
      <c r="C24" s="14">
        <v>8</v>
      </c>
      <c r="D24" s="30"/>
      <c r="E24" s="7">
        <v>3465</v>
      </c>
      <c r="F24" s="8">
        <v>3570</v>
      </c>
      <c r="G24" s="9">
        <v>3508</v>
      </c>
      <c r="H24" s="8">
        <v>12163</v>
      </c>
      <c r="I24" s="65">
        <v>4620</v>
      </c>
      <c r="J24" s="66">
        <v>4830</v>
      </c>
      <c r="K24" s="64">
        <v>4736</v>
      </c>
      <c r="L24" s="8">
        <v>24013</v>
      </c>
      <c r="M24" s="65" t="s">
        <v>55</v>
      </c>
      <c r="N24" s="66" t="s">
        <v>55</v>
      </c>
      <c r="O24" s="64" t="s">
        <v>55</v>
      </c>
      <c r="P24" s="66" t="s">
        <v>55</v>
      </c>
      <c r="Q24" s="65" t="s">
        <v>55</v>
      </c>
      <c r="R24" s="66" t="s">
        <v>55</v>
      </c>
      <c r="S24" s="64" t="s">
        <v>55</v>
      </c>
      <c r="T24" s="66" t="s">
        <v>55</v>
      </c>
      <c r="U24" s="20"/>
    </row>
    <row r="25" spans="2:21" ht="12.95" customHeight="1" x14ac:dyDescent="0.15">
      <c r="B25" s="7"/>
      <c r="C25" s="14">
        <v>9</v>
      </c>
      <c r="D25" s="30"/>
      <c r="E25" s="7">
        <v>3465</v>
      </c>
      <c r="F25" s="8">
        <v>3581</v>
      </c>
      <c r="G25" s="9">
        <v>3509</v>
      </c>
      <c r="H25" s="8">
        <v>17441</v>
      </c>
      <c r="I25" s="65">
        <v>4620</v>
      </c>
      <c r="J25" s="66">
        <v>4883</v>
      </c>
      <c r="K25" s="64">
        <v>4776</v>
      </c>
      <c r="L25" s="8">
        <v>25600</v>
      </c>
      <c r="M25" s="65" t="s">
        <v>55</v>
      </c>
      <c r="N25" s="66" t="s">
        <v>55</v>
      </c>
      <c r="O25" s="83" t="s">
        <v>55</v>
      </c>
      <c r="P25" s="66" t="s">
        <v>55</v>
      </c>
      <c r="Q25" s="65" t="s">
        <v>55</v>
      </c>
      <c r="R25" s="66" t="s">
        <v>55</v>
      </c>
      <c r="S25" s="64" t="s">
        <v>55</v>
      </c>
      <c r="T25" s="66" t="s">
        <v>55</v>
      </c>
    </row>
    <row r="26" spans="2:21" ht="12.95" customHeight="1" x14ac:dyDescent="0.15">
      <c r="B26" s="10"/>
      <c r="C26" s="6">
        <v>10</v>
      </c>
      <c r="D26" s="18"/>
      <c r="E26" s="11">
        <v>3360</v>
      </c>
      <c r="F26" s="11">
        <v>3780</v>
      </c>
      <c r="G26" s="11">
        <v>3561.1551916290018</v>
      </c>
      <c r="H26" s="11">
        <v>13842.5</v>
      </c>
      <c r="I26" s="68">
        <v>4620</v>
      </c>
      <c r="J26" s="68">
        <v>5040</v>
      </c>
      <c r="K26" s="68">
        <v>4848.0410601781441</v>
      </c>
      <c r="L26" s="11">
        <v>21793.200000000001</v>
      </c>
      <c r="M26" s="127">
        <v>0</v>
      </c>
      <c r="N26" s="127">
        <v>0</v>
      </c>
      <c r="O26" s="127">
        <v>0</v>
      </c>
      <c r="P26" s="127">
        <v>0</v>
      </c>
      <c r="Q26" s="127">
        <v>0</v>
      </c>
      <c r="R26" s="127">
        <v>0</v>
      </c>
      <c r="S26" s="127">
        <v>0</v>
      </c>
      <c r="T26" s="127">
        <v>0</v>
      </c>
    </row>
    <row r="45" ht="12.75" customHeight="1" x14ac:dyDescent="0.15"/>
  </sheetData>
  <mergeCells count="4">
    <mergeCell ref="E6:H6"/>
    <mergeCell ref="I6:L6"/>
    <mergeCell ref="M6:P6"/>
    <mergeCell ref="Q6:T6"/>
  </mergeCells>
  <phoneticPr fontId="3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3:Y42"/>
  <sheetViews>
    <sheetView zoomScale="75" workbookViewId="0">
      <selection activeCell="B1" sqref="B1"/>
    </sheetView>
  </sheetViews>
  <sheetFormatPr defaultColWidth="7.5" defaultRowHeight="12" x14ac:dyDescent="0.15"/>
  <cols>
    <col min="1" max="1" width="0.75" style="35" customWidth="1"/>
    <col min="2" max="2" width="5.625" style="35" customWidth="1"/>
    <col min="3" max="3" width="2.5" style="35" customWidth="1"/>
    <col min="4" max="7" width="5.875" style="35" customWidth="1"/>
    <col min="8" max="8" width="6.75" style="35" customWidth="1"/>
    <col min="9" max="9" width="5.5" style="35" customWidth="1"/>
    <col min="10" max="11" width="5.875" style="35" customWidth="1"/>
    <col min="12" max="12" width="8" style="35" customWidth="1"/>
    <col min="13" max="15" width="5.875" style="35" customWidth="1"/>
    <col min="16" max="16" width="7.625" style="35" customWidth="1"/>
    <col min="17" max="19" width="5.875" style="35" customWidth="1"/>
    <col min="20" max="20" width="7.25" style="35" customWidth="1"/>
    <col min="21" max="23" width="5.875" style="35" customWidth="1"/>
    <col min="24" max="24" width="7.375" style="35" customWidth="1"/>
    <col min="25" max="16384" width="7.5" style="35"/>
  </cols>
  <sheetData>
    <row r="3" spans="2:25" x14ac:dyDescent="0.15">
      <c r="B3" s="35" t="s">
        <v>92</v>
      </c>
    </row>
    <row r="4" spans="2:25" x14ac:dyDescent="0.15">
      <c r="X4" s="24" t="s">
        <v>10</v>
      </c>
    </row>
    <row r="5" spans="2:25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2:25" x14ac:dyDescent="0.15">
      <c r="B6" s="102"/>
      <c r="C6" s="88" t="s">
        <v>0</v>
      </c>
      <c r="D6" s="89"/>
      <c r="E6" s="91" t="s">
        <v>1</v>
      </c>
      <c r="F6" s="92"/>
      <c r="G6" s="92"/>
      <c r="H6" s="93"/>
      <c r="I6" s="91" t="s">
        <v>2</v>
      </c>
      <c r="J6" s="92"/>
      <c r="K6" s="92"/>
      <c r="L6" s="93"/>
      <c r="M6" s="91" t="s">
        <v>107</v>
      </c>
      <c r="N6" s="92"/>
      <c r="O6" s="92"/>
      <c r="P6" s="93"/>
      <c r="Q6" s="91" t="s">
        <v>3</v>
      </c>
      <c r="R6" s="92"/>
      <c r="S6" s="92"/>
      <c r="T6" s="93"/>
      <c r="U6" s="97" t="s">
        <v>11</v>
      </c>
      <c r="V6" s="98"/>
      <c r="W6" s="98"/>
      <c r="X6" s="598"/>
      <c r="Y6" s="42"/>
    </row>
    <row r="7" spans="2:25" x14ac:dyDescent="0.15">
      <c r="B7" s="44" t="s">
        <v>4</v>
      </c>
      <c r="C7" s="45"/>
      <c r="D7" s="90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625" t="s">
        <v>8</v>
      </c>
      <c r="Y7" s="42"/>
    </row>
    <row r="8" spans="2:25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625"/>
      <c r="Y8" s="42"/>
    </row>
    <row r="9" spans="2:25" ht="14.1" customHeight="1" x14ac:dyDescent="0.15">
      <c r="B9" s="43" t="s">
        <v>72</v>
      </c>
      <c r="C9" s="32">
        <v>18</v>
      </c>
      <c r="D9" s="33" t="s">
        <v>106</v>
      </c>
      <c r="E9" s="43">
        <v>2415</v>
      </c>
      <c r="F9" s="56">
        <v>2730</v>
      </c>
      <c r="G9" s="74">
        <v>2598</v>
      </c>
      <c r="H9" s="56">
        <v>60094</v>
      </c>
      <c r="I9" s="43">
        <v>1260</v>
      </c>
      <c r="J9" s="56">
        <v>1523</v>
      </c>
      <c r="K9" s="74">
        <v>1333</v>
      </c>
      <c r="L9" s="56">
        <v>45727</v>
      </c>
      <c r="M9" s="43">
        <v>924</v>
      </c>
      <c r="N9" s="56">
        <v>1286</v>
      </c>
      <c r="O9" s="74">
        <v>1077</v>
      </c>
      <c r="P9" s="56">
        <v>10258</v>
      </c>
      <c r="Q9" s="43">
        <v>4494</v>
      </c>
      <c r="R9" s="56">
        <v>4947</v>
      </c>
      <c r="S9" s="74">
        <v>4665</v>
      </c>
      <c r="T9" s="56">
        <v>19918</v>
      </c>
      <c r="U9" s="43">
        <v>3024</v>
      </c>
      <c r="V9" s="56">
        <v>3470</v>
      </c>
      <c r="W9" s="74">
        <v>3214</v>
      </c>
      <c r="X9" s="56">
        <v>31542</v>
      </c>
      <c r="Y9" s="42"/>
    </row>
    <row r="10" spans="2:25" ht="14.1" customHeight="1" x14ac:dyDescent="0.15">
      <c r="B10" s="31"/>
      <c r="C10" s="34">
        <v>19</v>
      </c>
      <c r="D10" s="42"/>
      <c r="E10" s="31">
        <v>1324</v>
      </c>
      <c r="F10" s="53">
        <v>2419</v>
      </c>
      <c r="G10" s="42">
        <v>1832</v>
      </c>
      <c r="H10" s="53">
        <v>626386</v>
      </c>
      <c r="I10" s="31">
        <v>945</v>
      </c>
      <c r="J10" s="53">
        <v>1523</v>
      </c>
      <c r="K10" s="42">
        <v>1204</v>
      </c>
      <c r="L10" s="53">
        <v>660231</v>
      </c>
      <c r="M10" s="31">
        <v>735</v>
      </c>
      <c r="N10" s="53">
        <v>1372</v>
      </c>
      <c r="O10" s="42">
        <v>1110</v>
      </c>
      <c r="P10" s="53">
        <v>182771</v>
      </c>
      <c r="Q10" s="31">
        <v>3780</v>
      </c>
      <c r="R10" s="53">
        <v>4620</v>
      </c>
      <c r="S10" s="42">
        <v>4134</v>
      </c>
      <c r="T10" s="53">
        <v>210030</v>
      </c>
      <c r="U10" s="31">
        <v>2520</v>
      </c>
      <c r="V10" s="53">
        <v>3360</v>
      </c>
      <c r="W10" s="42">
        <v>2947</v>
      </c>
      <c r="X10" s="53">
        <v>279917</v>
      </c>
    </row>
    <row r="11" spans="2:25" ht="14.1" customHeight="1" x14ac:dyDescent="0.15">
      <c r="B11" s="31"/>
      <c r="C11" s="34">
        <v>20</v>
      </c>
      <c r="D11" s="42"/>
      <c r="E11" s="31">
        <v>1050</v>
      </c>
      <c r="F11" s="53">
        <v>2310</v>
      </c>
      <c r="G11" s="42">
        <v>1696</v>
      </c>
      <c r="H11" s="53">
        <v>877513</v>
      </c>
      <c r="I11" s="31">
        <v>945</v>
      </c>
      <c r="J11" s="53">
        <v>1470</v>
      </c>
      <c r="K11" s="42">
        <v>1184</v>
      </c>
      <c r="L11" s="53">
        <v>711878</v>
      </c>
      <c r="M11" s="31">
        <v>735</v>
      </c>
      <c r="N11" s="53">
        <v>1323</v>
      </c>
      <c r="O11" s="42">
        <v>1040</v>
      </c>
      <c r="P11" s="53">
        <v>160865</v>
      </c>
      <c r="Q11" s="31">
        <v>3360</v>
      </c>
      <c r="R11" s="53">
        <v>4410</v>
      </c>
      <c r="S11" s="42">
        <v>3881</v>
      </c>
      <c r="T11" s="53">
        <v>221248</v>
      </c>
      <c r="U11" s="31">
        <v>2100</v>
      </c>
      <c r="V11" s="53">
        <v>3101</v>
      </c>
      <c r="W11" s="42">
        <v>2576</v>
      </c>
      <c r="X11" s="53">
        <v>333597</v>
      </c>
    </row>
    <row r="12" spans="2:25" ht="14.1" customHeight="1" x14ac:dyDescent="0.15">
      <c r="B12" s="36"/>
      <c r="C12" s="37">
        <v>21</v>
      </c>
      <c r="D12" s="38"/>
      <c r="E12" s="36">
        <v>1208</v>
      </c>
      <c r="F12" s="55">
        <v>2310</v>
      </c>
      <c r="G12" s="38">
        <v>1587</v>
      </c>
      <c r="H12" s="55">
        <v>978151</v>
      </c>
      <c r="I12" s="36">
        <v>945</v>
      </c>
      <c r="J12" s="55">
        <v>1365</v>
      </c>
      <c r="K12" s="38">
        <v>1151</v>
      </c>
      <c r="L12" s="55">
        <v>651889</v>
      </c>
      <c r="M12" s="36">
        <v>735</v>
      </c>
      <c r="N12" s="55">
        <v>1161</v>
      </c>
      <c r="O12" s="38">
        <v>929</v>
      </c>
      <c r="P12" s="55">
        <v>148081</v>
      </c>
      <c r="Q12" s="36">
        <v>2835</v>
      </c>
      <c r="R12" s="55">
        <v>4095</v>
      </c>
      <c r="S12" s="38">
        <v>3479</v>
      </c>
      <c r="T12" s="55">
        <v>226768</v>
      </c>
      <c r="U12" s="36">
        <v>2100</v>
      </c>
      <c r="V12" s="55">
        <v>2940</v>
      </c>
      <c r="W12" s="38">
        <v>2503</v>
      </c>
      <c r="X12" s="55">
        <v>480393</v>
      </c>
    </row>
    <row r="13" spans="2:25" ht="14.1" customHeight="1" x14ac:dyDescent="0.15">
      <c r="B13" s="7"/>
      <c r="C13" s="14">
        <v>10</v>
      </c>
      <c r="D13" s="30"/>
      <c r="E13" s="31">
        <v>1418</v>
      </c>
      <c r="F13" s="53">
        <v>2023</v>
      </c>
      <c r="G13" s="42">
        <v>1715</v>
      </c>
      <c r="H13" s="53">
        <v>69566</v>
      </c>
      <c r="I13" s="31">
        <v>1050</v>
      </c>
      <c r="J13" s="53">
        <v>1313</v>
      </c>
      <c r="K13" s="42">
        <v>1160</v>
      </c>
      <c r="L13" s="53">
        <v>42185</v>
      </c>
      <c r="M13" s="31">
        <v>788</v>
      </c>
      <c r="N13" s="53">
        <v>1071</v>
      </c>
      <c r="O13" s="42">
        <v>936</v>
      </c>
      <c r="P13" s="53">
        <v>16324</v>
      </c>
      <c r="Q13" s="31">
        <v>2993</v>
      </c>
      <c r="R13" s="53">
        <v>4043</v>
      </c>
      <c r="S13" s="42">
        <v>3466</v>
      </c>
      <c r="T13" s="53">
        <v>18940</v>
      </c>
      <c r="U13" s="31">
        <v>2310</v>
      </c>
      <c r="V13" s="53">
        <v>2912</v>
      </c>
      <c r="W13" s="42">
        <v>2521</v>
      </c>
      <c r="X13" s="53">
        <v>32547</v>
      </c>
    </row>
    <row r="14" spans="2:25" ht="14.1" customHeight="1" x14ac:dyDescent="0.15">
      <c r="B14" s="7"/>
      <c r="C14" s="14">
        <v>11</v>
      </c>
      <c r="D14" s="30"/>
      <c r="E14" s="31">
        <v>1575</v>
      </c>
      <c r="F14" s="53">
        <v>2100</v>
      </c>
      <c r="G14" s="42">
        <v>1797</v>
      </c>
      <c r="H14" s="53">
        <v>80101</v>
      </c>
      <c r="I14" s="31">
        <v>1029</v>
      </c>
      <c r="J14" s="53">
        <v>1313</v>
      </c>
      <c r="K14" s="42">
        <v>1136</v>
      </c>
      <c r="L14" s="53">
        <v>53983</v>
      </c>
      <c r="M14" s="31">
        <v>788</v>
      </c>
      <c r="N14" s="53">
        <v>1094</v>
      </c>
      <c r="O14" s="42">
        <v>866</v>
      </c>
      <c r="P14" s="53">
        <v>7677</v>
      </c>
      <c r="Q14" s="31">
        <v>3150</v>
      </c>
      <c r="R14" s="53">
        <v>3990</v>
      </c>
      <c r="S14" s="42">
        <v>3522</v>
      </c>
      <c r="T14" s="53">
        <v>26171</v>
      </c>
      <c r="U14" s="31">
        <v>2205</v>
      </c>
      <c r="V14" s="53">
        <v>2900</v>
      </c>
      <c r="W14" s="42">
        <v>2491</v>
      </c>
      <c r="X14" s="53">
        <v>31935</v>
      </c>
    </row>
    <row r="15" spans="2:25" ht="14.1" customHeight="1" x14ac:dyDescent="0.15">
      <c r="B15" s="7"/>
      <c r="C15" s="14">
        <v>12</v>
      </c>
      <c r="D15" s="30"/>
      <c r="E15" s="31">
        <v>1785</v>
      </c>
      <c r="F15" s="53">
        <v>2310</v>
      </c>
      <c r="G15" s="42">
        <v>2048</v>
      </c>
      <c r="H15" s="53">
        <v>109010</v>
      </c>
      <c r="I15" s="31">
        <v>1050</v>
      </c>
      <c r="J15" s="53">
        <v>1313</v>
      </c>
      <c r="K15" s="42">
        <v>1137</v>
      </c>
      <c r="L15" s="53">
        <v>66918</v>
      </c>
      <c r="M15" s="31">
        <v>735</v>
      </c>
      <c r="N15" s="53">
        <v>1094</v>
      </c>
      <c r="O15" s="42">
        <v>870</v>
      </c>
      <c r="P15" s="53">
        <v>12536</v>
      </c>
      <c r="Q15" s="31">
        <v>3045</v>
      </c>
      <c r="R15" s="53">
        <v>4043</v>
      </c>
      <c r="S15" s="42">
        <v>3503</v>
      </c>
      <c r="T15" s="53">
        <v>26286</v>
      </c>
      <c r="U15" s="31">
        <v>2310</v>
      </c>
      <c r="V15" s="53">
        <v>2940</v>
      </c>
      <c r="W15" s="42">
        <v>2607</v>
      </c>
      <c r="X15" s="53">
        <v>63511</v>
      </c>
    </row>
    <row r="16" spans="2:25" ht="14.1" customHeight="1" x14ac:dyDescent="0.15">
      <c r="B16" s="7" t="s">
        <v>102</v>
      </c>
      <c r="C16" s="14">
        <v>1</v>
      </c>
      <c r="D16" s="30" t="s">
        <v>54</v>
      </c>
      <c r="E16" s="31">
        <v>1418</v>
      </c>
      <c r="F16" s="53">
        <v>2100</v>
      </c>
      <c r="G16" s="42">
        <v>1790</v>
      </c>
      <c r="H16" s="53">
        <v>72941</v>
      </c>
      <c r="I16" s="31">
        <v>1029</v>
      </c>
      <c r="J16" s="53">
        <v>1313</v>
      </c>
      <c r="K16" s="42">
        <v>1100</v>
      </c>
      <c r="L16" s="53">
        <v>39820</v>
      </c>
      <c r="M16" s="31">
        <v>704</v>
      </c>
      <c r="N16" s="53">
        <v>1134</v>
      </c>
      <c r="O16" s="42">
        <v>910</v>
      </c>
      <c r="P16" s="53">
        <v>6511</v>
      </c>
      <c r="Q16" s="31">
        <v>2940</v>
      </c>
      <c r="R16" s="53">
        <v>3990</v>
      </c>
      <c r="S16" s="42">
        <v>3459</v>
      </c>
      <c r="T16" s="53">
        <v>14585</v>
      </c>
      <c r="U16" s="31">
        <v>2310</v>
      </c>
      <c r="V16" s="53">
        <v>2914</v>
      </c>
      <c r="W16" s="42">
        <v>2554</v>
      </c>
      <c r="X16" s="53">
        <v>31136</v>
      </c>
    </row>
    <row r="17" spans="2:24" ht="14.1" customHeight="1" x14ac:dyDescent="0.15">
      <c r="B17" s="7"/>
      <c r="C17" s="14">
        <v>2</v>
      </c>
      <c r="D17" s="30"/>
      <c r="E17" s="31">
        <v>1365</v>
      </c>
      <c r="F17" s="53">
        <v>1850</v>
      </c>
      <c r="G17" s="42">
        <v>1556</v>
      </c>
      <c r="H17" s="53">
        <v>64288</v>
      </c>
      <c r="I17" s="31">
        <v>998</v>
      </c>
      <c r="J17" s="53">
        <v>1365</v>
      </c>
      <c r="K17" s="42">
        <v>1127</v>
      </c>
      <c r="L17" s="53">
        <v>36396</v>
      </c>
      <c r="M17" s="31">
        <v>845</v>
      </c>
      <c r="N17" s="53">
        <v>1088</v>
      </c>
      <c r="O17" s="42">
        <v>974</v>
      </c>
      <c r="P17" s="53">
        <v>8928</v>
      </c>
      <c r="Q17" s="31">
        <v>2940</v>
      </c>
      <c r="R17" s="53">
        <v>3990</v>
      </c>
      <c r="S17" s="42">
        <v>3426</v>
      </c>
      <c r="T17" s="53">
        <v>13803</v>
      </c>
      <c r="U17" s="31">
        <v>2205</v>
      </c>
      <c r="V17" s="53">
        <v>2864</v>
      </c>
      <c r="W17" s="42">
        <v>2492</v>
      </c>
      <c r="X17" s="53">
        <v>36360</v>
      </c>
    </row>
    <row r="18" spans="2:24" ht="14.1" customHeight="1" x14ac:dyDescent="0.15">
      <c r="B18" s="7"/>
      <c r="C18" s="14">
        <v>3</v>
      </c>
      <c r="D18" s="30"/>
      <c r="E18" s="31">
        <v>1239</v>
      </c>
      <c r="F18" s="53">
        <v>1680</v>
      </c>
      <c r="G18" s="42">
        <v>1463</v>
      </c>
      <c r="H18" s="53">
        <v>83297</v>
      </c>
      <c r="I18" s="31">
        <v>945</v>
      </c>
      <c r="J18" s="53">
        <v>1208</v>
      </c>
      <c r="K18" s="42">
        <v>1104</v>
      </c>
      <c r="L18" s="53">
        <v>65110</v>
      </c>
      <c r="M18" s="31">
        <v>840</v>
      </c>
      <c r="N18" s="53">
        <v>1195</v>
      </c>
      <c r="O18" s="42">
        <v>1022</v>
      </c>
      <c r="P18" s="53">
        <v>8874</v>
      </c>
      <c r="Q18" s="31">
        <v>2730</v>
      </c>
      <c r="R18" s="53">
        <v>4043</v>
      </c>
      <c r="S18" s="42">
        <v>3378</v>
      </c>
      <c r="T18" s="53">
        <v>24864</v>
      </c>
      <c r="U18" s="31">
        <v>2205</v>
      </c>
      <c r="V18" s="53">
        <v>2900</v>
      </c>
      <c r="W18" s="42">
        <v>2459</v>
      </c>
      <c r="X18" s="53">
        <v>55608</v>
      </c>
    </row>
    <row r="19" spans="2:24" ht="14.1" customHeight="1" x14ac:dyDescent="0.15">
      <c r="B19" s="7"/>
      <c r="C19" s="14">
        <v>4</v>
      </c>
      <c r="D19" s="30"/>
      <c r="E19" s="31">
        <v>1208</v>
      </c>
      <c r="F19" s="53">
        <v>1575</v>
      </c>
      <c r="G19" s="42">
        <v>1387</v>
      </c>
      <c r="H19" s="53">
        <v>49031</v>
      </c>
      <c r="I19" s="31">
        <v>945</v>
      </c>
      <c r="J19" s="53">
        <v>1218</v>
      </c>
      <c r="K19" s="42">
        <v>1068</v>
      </c>
      <c r="L19" s="53">
        <v>28831</v>
      </c>
      <c r="M19" s="31">
        <v>840</v>
      </c>
      <c r="N19" s="53">
        <v>1203</v>
      </c>
      <c r="O19" s="42">
        <v>1086</v>
      </c>
      <c r="P19" s="53">
        <v>5311</v>
      </c>
      <c r="Q19" s="31">
        <v>2940</v>
      </c>
      <c r="R19" s="53">
        <v>4043</v>
      </c>
      <c r="S19" s="42">
        <v>3392</v>
      </c>
      <c r="T19" s="53">
        <v>12817</v>
      </c>
      <c r="U19" s="31">
        <v>2310</v>
      </c>
      <c r="V19" s="53">
        <v>2888</v>
      </c>
      <c r="W19" s="42">
        <v>2465</v>
      </c>
      <c r="X19" s="53">
        <v>19055</v>
      </c>
    </row>
    <row r="20" spans="2:24" ht="14.1" customHeight="1" x14ac:dyDescent="0.15">
      <c r="B20" s="7"/>
      <c r="C20" s="14">
        <v>5</v>
      </c>
      <c r="D20" s="30"/>
      <c r="E20" s="31">
        <v>1239</v>
      </c>
      <c r="F20" s="53">
        <v>1651</v>
      </c>
      <c r="G20" s="42">
        <v>1431</v>
      </c>
      <c r="H20" s="53">
        <v>65165</v>
      </c>
      <c r="I20" s="31">
        <v>945</v>
      </c>
      <c r="J20" s="53">
        <v>1313</v>
      </c>
      <c r="K20" s="42">
        <v>1059</v>
      </c>
      <c r="L20" s="53">
        <v>43798</v>
      </c>
      <c r="M20" s="31">
        <v>946</v>
      </c>
      <c r="N20" s="53">
        <v>1178</v>
      </c>
      <c r="O20" s="42">
        <v>1016</v>
      </c>
      <c r="P20" s="53">
        <v>7410</v>
      </c>
      <c r="Q20" s="31">
        <v>3150</v>
      </c>
      <c r="R20" s="53">
        <v>3990</v>
      </c>
      <c r="S20" s="42">
        <v>3462</v>
      </c>
      <c r="T20" s="53">
        <v>18618</v>
      </c>
      <c r="U20" s="31">
        <v>2205</v>
      </c>
      <c r="V20" s="53">
        <v>3045</v>
      </c>
      <c r="W20" s="42">
        <v>2553</v>
      </c>
      <c r="X20" s="53">
        <v>33936</v>
      </c>
    </row>
    <row r="21" spans="2:24" ht="14.1" customHeight="1" x14ac:dyDescent="0.15">
      <c r="B21" s="7"/>
      <c r="C21" s="14">
        <v>6</v>
      </c>
      <c r="D21" s="30"/>
      <c r="E21" s="31">
        <v>1145</v>
      </c>
      <c r="F21" s="53">
        <v>1628</v>
      </c>
      <c r="G21" s="42">
        <v>1371</v>
      </c>
      <c r="H21" s="53">
        <v>50336</v>
      </c>
      <c r="I21" s="31">
        <v>977</v>
      </c>
      <c r="J21" s="53">
        <v>1313</v>
      </c>
      <c r="K21" s="42">
        <v>1091</v>
      </c>
      <c r="L21" s="53">
        <v>38324</v>
      </c>
      <c r="M21" s="31">
        <v>859</v>
      </c>
      <c r="N21" s="53">
        <v>1087</v>
      </c>
      <c r="O21" s="42">
        <v>974</v>
      </c>
      <c r="P21" s="53">
        <v>6520</v>
      </c>
      <c r="Q21" s="31">
        <v>3150</v>
      </c>
      <c r="R21" s="53">
        <v>4043</v>
      </c>
      <c r="S21" s="42">
        <v>3471</v>
      </c>
      <c r="T21" s="53">
        <v>18425</v>
      </c>
      <c r="U21" s="31">
        <v>2310</v>
      </c>
      <c r="V21" s="53">
        <v>2940</v>
      </c>
      <c r="W21" s="42">
        <v>2604</v>
      </c>
      <c r="X21" s="53">
        <v>41385</v>
      </c>
    </row>
    <row r="22" spans="2:24" ht="14.1" customHeight="1" x14ac:dyDescent="0.15">
      <c r="B22" s="7"/>
      <c r="C22" s="14">
        <v>7</v>
      </c>
      <c r="D22" s="30"/>
      <c r="E22" s="31">
        <v>1145</v>
      </c>
      <c r="F22" s="53">
        <v>1491</v>
      </c>
      <c r="G22" s="42">
        <v>1329</v>
      </c>
      <c r="H22" s="53">
        <v>37186</v>
      </c>
      <c r="I22" s="31">
        <v>945</v>
      </c>
      <c r="J22" s="53">
        <v>1216</v>
      </c>
      <c r="K22" s="42">
        <v>1066</v>
      </c>
      <c r="L22" s="53">
        <v>18345</v>
      </c>
      <c r="M22" s="31">
        <v>928</v>
      </c>
      <c r="N22" s="53">
        <v>1155</v>
      </c>
      <c r="O22" s="42">
        <v>1009</v>
      </c>
      <c r="P22" s="53">
        <v>4998</v>
      </c>
      <c r="Q22" s="31">
        <v>3150</v>
      </c>
      <c r="R22" s="53">
        <v>3990</v>
      </c>
      <c r="S22" s="42">
        <v>3468</v>
      </c>
      <c r="T22" s="53">
        <v>12621</v>
      </c>
      <c r="U22" s="31">
        <v>2310</v>
      </c>
      <c r="V22" s="53">
        <v>2940</v>
      </c>
      <c r="W22" s="42">
        <v>2525</v>
      </c>
      <c r="X22" s="53">
        <v>19080</v>
      </c>
    </row>
    <row r="23" spans="2:24" ht="14.1" customHeight="1" x14ac:dyDescent="0.15">
      <c r="B23" s="7"/>
      <c r="C23" s="14">
        <v>8</v>
      </c>
      <c r="D23" s="30"/>
      <c r="E23" s="31">
        <v>1155</v>
      </c>
      <c r="F23" s="53">
        <v>1550</v>
      </c>
      <c r="G23" s="42">
        <v>1368</v>
      </c>
      <c r="H23" s="53">
        <v>50980</v>
      </c>
      <c r="I23" s="31">
        <v>956</v>
      </c>
      <c r="J23" s="53">
        <v>1250</v>
      </c>
      <c r="K23" s="42">
        <v>1074</v>
      </c>
      <c r="L23" s="53">
        <v>30507</v>
      </c>
      <c r="M23" s="31">
        <v>840</v>
      </c>
      <c r="N23" s="53">
        <v>1050</v>
      </c>
      <c r="O23" s="42">
        <v>992</v>
      </c>
      <c r="P23" s="53">
        <v>8262</v>
      </c>
      <c r="Q23" s="31">
        <v>3150</v>
      </c>
      <c r="R23" s="53">
        <v>4043</v>
      </c>
      <c r="S23" s="42">
        <v>3562</v>
      </c>
      <c r="T23" s="53">
        <v>12950</v>
      </c>
      <c r="U23" s="31">
        <v>2310</v>
      </c>
      <c r="V23" s="53">
        <v>2940</v>
      </c>
      <c r="W23" s="42">
        <v>2518</v>
      </c>
      <c r="X23" s="53">
        <v>26691</v>
      </c>
    </row>
    <row r="24" spans="2:24" ht="14.1" customHeight="1" x14ac:dyDescent="0.15">
      <c r="B24" s="7"/>
      <c r="C24" s="14">
        <v>9</v>
      </c>
      <c r="D24" s="9"/>
      <c r="E24" s="31">
        <v>1102.5</v>
      </c>
      <c r="F24" s="31">
        <v>1746.15</v>
      </c>
      <c r="G24" s="31">
        <v>1414.7800035417035</v>
      </c>
      <c r="H24" s="31">
        <v>46304.3</v>
      </c>
      <c r="I24" s="31">
        <v>961.8</v>
      </c>
      <c r="J24" s="31">
        <v>1312.5</v>
      </c>
      <c r="K24" s="31">
        <v>1118.1187648840864</v>
      </c>
      <c r="L24" s="31">
        <v>21516.799999999999</v>
      </c>
      <c r="M24" s="31">
        <v>735</v>
      </c>
      <c r="N24" s="31">
        <v>1050</v>
      </c>
      <c r="O24" s="31">
        <v>952.73870243802912</v>
      </c>
      <c r="P24" s="31">
        <v>4221.5</v>
      </c>
      <c r="Q24" s="31">
        <v>3045</v>
      </c>
      <c r="R24" s="31">
        <v>3990.105</v>
      </c>
      <c r="S24" s="31">
        <v>3459.3287917352895</v>
      </c>
      <c r="T24" s="31">
        <v>13428.5</v>
      </c>
      <c r="U24" s="53">
        <v>2310</v>
      </c>
      <c r="V24" s="53">
        <v>2940</v>
      </c>
      <c r="W24" s="53">
        <v>2516.4080429656797</v>
      </c>
      <c r="X24" s="53">
        <v>20957.599999999999</v>
      </c>
    </row>
    <row r="25" spans="2:24" ht="14.1" customHeight="1" x14ac:dyDescent="0.15">
      <c r="B25" s="10"/>
      <c r="C25" s="6">
        <v>10</v>
      </c>
      <c r="D25" s="18"/>
      <c r="E25" s="36">
        <v>1102.5</v>
      </c>
      <c r="F25" s="55">
        <v>1890</v>
      </c>
      <c r="G25" s="38">
        <v>1496.2007887288109</v>
      </c>
      <c r="H25" s="55">
        <v>67013.899999999994</v>
      </c>
      <c r="I25" s="36">
        <v>997.5</v>
      </c>
      <c r="J25" s="55">
        <v>1365</v>
      </c>
      <c r="K25" s="38">
        <v>1175.5308415619647</v>
      </c>
      <c r="L25" s="55">
        <v>24440.9</v>
      </c>
      <c r="M25" s="36">
        <v>840</v>
      </c>
      <c r="N25" s="55">
        <v>1155</v>
      </c>
      <c r="O25" s="38">
        <v>937.62592366877436</v>
      </c>
      <c r="P25" s="55">
        <v>7444.4</v>
      </c>
      <c r="Q25" s="36">
        <v>3150</v>
      </c>
      <c r="R25" s="55">
        <v>4042.5</v>
      </c>
      <c r="S25" s="38">
        <v>3593.0194857269612</v>
      </c>
      <c r="T25" s="55">
        <v>15740</v>
      </c>
      <c r="U25" s="36">
        <v>2200.0650000000005</v>
      </c>
      <c r="V25" s="55">
        <v>2940</v>
      </c>
      <c r="W25" s="38">
        <v>2588.1941986817887</v>
      </c>
      <c r="X25" s="55">
        <v>21925.4</v>
      </c>
    </row>
    <row r="26" spans="2:24" x14ac:dyDescent="0.15">
      <c r="B26" s="46" t="s">
        <v>78</v>
      </c>
      <c r="C26" s="57"/>
      <c r="D26" s="58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</row>
    <row r="27" spans="2:24" x14ac:dyDescent="0.15">
      <c r="B27" s="46"/>
      <c r="C27" s="57"/>
      <c r="D27" s="58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44" t="s">
        <v>79</v>
      </c>
      <c r="C28" s="57"/>
      <c r="D28" s="58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4" x14ac:dyDescent="0.15">
      <c r="B29" s="114">
        <v>40456</v>
      </c>
      <c r="C29" s="115"/>
      <c r="D29" s="116">
        <v>40459</v>
      </c>
      <c r="E29" s="78">
        <v>1207.5</v>
      </c>
      <c r="F29" s="79">
        <v>1746.15</v>
      </c>
      <c r="G29" s="57">
        <v>1465.6148819673876</v>
      </c>
      <c r="H29" s="79">
        <v>11090.6</v>
      </c>
      <c r="I29" s="78">
        <v>1008</v>
      </c>
      <c r="J29" s="79">
        <v>1260</v>
      </c>
      <c r="K29" s="57">
        <v>1146.85156986929</v>
      </c>
      <c r="L29" s="79">
        <v>5601</v>
      </c>
      <c r="M29" s="78">
        <v>840</v>
      </c>
      <c r="N29" s="79">
        <v>1155</v>
      </c>
      <c r="O29" s="57">
        <v>920.48880767473725</v>
      </c>
      <c r="P29" s="79">
        <v>686.7</v>
      </c>
      <c r="Q29" s="78">
        <v>3150</v>
      </c>
      <c r="R29" s="79">
        <v>3937.5</v>
      </c>
      <c r="S29" s="57">
        <v>3544.1604751619871</v>
      </c>
      <c r="T29" s="79">
        <v>2432</v>
      </c>
      <c r="U29" s="78">
        <v>2362.5</v>
      </c>
      <c r="V29" s="79">
        <v>2919</v>
      </c>
      <c r="W29" s="57">
        <v>2562.1739076694889</v>
      </c>
      <c r="X29" s="79">
        <v>4608</v>
      </c>
    </row>
    <row r="30" spans="2:24" x14ac:dyDescent="0.15">
      <c r="B30" s="114" t="s">
        <v>80</v>
      </c>
      <c r="C30" s="115"/>
      <c r="D30" s="116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4" x14ac:dyDescent="0.15">
      <c r="B31" s="114">
        <v>40463</v>
      </c>
      <c r="C31" s="115"/>
      <c r="D31" s="116">
        <v>40469</v>
      </c>
      <c r="E31" s="78">
        <v>1155</v>
      </c>
      <c r="F31" s="79">
        <v>1758.75</v>
      </c>
      <c r="G31" s="57">
        <v>1486.0875955170654</v>
      </c>
      <c r="H31" s="79">
        <v>20237.900000000001</v>
      </c>
      <c r="I31" s="78">
        <v>1050</v>
      </c>
      <c r="J31" s="79">
        <v>1365</v>
      </c>
      <c r="K31" s="57">
        <v>1166.3929151771204</v>
      </c>
      <c r="L31" s="79">
        <v>8924.7999999999993</v>
      </c>
      <c r="M31" s="78">
        <v>840</v>
      </c>
      <c r="N31" s="79">
        <v>1102.5</v>
      </c>
      <c r="O31" s="57">
        <v>948.48866749688671</v>
      </c>
      <c r="P31" s="79">
        <v>1377.9</v>
      </c>
      <c r="Q31" s="78">
        <v>3360</v>
      </c>
      <c r="R31" s="79">
        <v>4042.5</v>
      </c>
      <c r="S31" s="57">
        <v>3612.1228583368161</v>
      </c>
      <c r="T31" s="79">
        <v>4786</v>
      </c>
      <c r="U31" s="78">
        <v>2415</v>
      </c>
      <c r="V31" s="79">
        <v>2940</v>
      </c>
      <c r="W31" s="57">
        <v>2614.6922276581154</v>
      </c>
      <c r="X31" s="79">
        <v>6774.9</v>
      </c>
    </row>
    <row r="32" spans="2:24" x14ac:dyDescent="0.15">
      <c r="B32" s="114" t="s">
        <v>81</v>
      </c>
      <c r="C32" s="115"/>
      <c r="D32" s="116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4" x14ac:dyDescent="0.15">
      <c r="B33" s="114">
        <v>40470</v>
      </c>
      <c r="C33" s="115"/>
      <c r="D33" s="116">
        <v>40476</v>
      </c>
      <c r="E33" s="78">
        <v>1102.5</v>
      </c>
      <c r="F33" s="79">
        <v>1732.5</v>
      </c>
      <c r="G33" s="57">
        <v>1472.0788643063461</v>
      </c>
      <c r="H33" s="79">
        <v>16520.2</v>
      </c>
      <c r="I33" s="78">
        <v>997.5</v>
      </c>
      <c r="J33" s="79">
        <v>1365</v>
      </c>
      <c r="K33" s="57">
        <v>1168.4405180684362</v>
      </c>
      <c r="L33" s="79">
        <v>5297.3</v>
      </c>
      <c r="M33" s="78">
        <v>840</v>
      </c>
      <c r="N33" s="79">
        <v>1102.5</v>
      </c>
      <c r="O33" s="57">
        <v>948.24249035924515</v>
      </c>
      <c r="P33" s="79">
        <v>2616.4</v>
      </c>
      <c r="Q33" s="78">
        <v>3150</v>
      </c>
      <c r="R33" s="79">
        <v>4042.5</v>
      </c>
      <c r="S33" s="57">
        <v>3563.0923847087383</v>
      </c>
      <c r="T33" s="79">
        <v>3337.8</v>
      </c>
      <c r="U33" s="78">
        <v>2200.0650000000005</v>
      </c>
      <c r="V33" s="79">
        <v>2940</v>
      </c>
      <c r="W33" s="57">
        <v>2554.4966208754804</v>
      </c>
      <c r="X33" s="79">
        <v>6316.4</v>
      </c>
    </row>
    <row r="34" spans="2:24" x14ac:dyDescent="0.15">
      <c r="B34" s="114" t="s">
        <v>82</v>
      </c>
      <c r="C34" s="115"/>
      <c r="D34" s="116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4" ht="12" customHeight="1" x14ac:dyDescent="0.15">
      <c r="B35" s="114">
        <v>40477</v>
      </c>
      <c r="C35" s="115"/>
      <c r="D35" s="116">
        <v>40483</v>
      </c>
      <c r="E35" s="78">
        <v>1239</v>
      </c>
      <c r="F35" s="79">
        <v>1890</v>
      </c>
      <c r="G35" s="57">
        <v>1534.8053647851939</v>
      </c>
      <c r="H35" s="79">
        <v>19165.2</v>
      </c>
      <c r="I35" s="78">
        <v>1050</v>
      </c>
      <c r="J35" s="79">
        <v>1365</v>
      </c>
      <c r="K35" s="57">
        <v>1209.5131027506141</v>
      </c>
      <c r="L35" s="79">
        <v>4617.8</v>
      </c>
      <c r="M35" s="78">
        <v>840</v>
      </c>
      <c r="N35" s="79">
        <v>1050</v>
      </c>
      <c r="O35" s="57">
        <v>926.76711455472741</v>
      </c>
      <c r="P35" s="79">
        <v>2763.4</v>
      </c>
      <c r="Q35" s="78">
        <v>3150</v>
      </c>
      <c r="R35" s="79">
        <v>3990</v>
      </c>
      <c r="S35" s="57">
        <v>3604.079211345555</v>
      </c>
      <c r="T35" s="79">
        <v>5184.2</v>
      </c>
      <c r="U35" s="78">
        <v>2236.5</v>
      </c>
      <c r="V35" s="79">
        <v>2940</v>
      </c>
      <c r="W35" s="57">
        <v>2587.4270802791307</v>
      </c>
      <c r="X35" s="79">
        <v>4226.1000000000004</v>
      </c>
    </row>
    <row r="36" spans="2:24" ht="12" customHeight="1" x14ac:dyDescent="0.15">
      <c r="B36" s="114" t="s">
        <v>83</v>
      </c>
      <c r="C36" s="115"/>
      <c r="D36" s="116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4" ht="12" customHeight="1" x14ac:dyDescent="0.15">
      <c r="B37" s="117"/>
      <c r="C37" s="118"/>
      <c r="D37" s="119"/>
      <c r="E37" s="80"/>
      <c r="F37" s="81"/>
      <c r="G37" s="59"/>
      <c r="H37" s="81"/>
      <c r="I37" s="80"/>
      <c r="J37" s="81"/>
      <c r="K37" s="59"/>
      <c r="L37" s="81"/>
      <c r="M37" s="80"/>
      <c r="N37" s="81"/>
      <c r="O37" s="59"/>
      <c r="P37" s="81"/>
      <c r="Q37" s="80"/>
      <c r="R37" s="81"/>
      <c r="S37" s="59"/>
      <c r="T37" s="81"/>
      <c r="U37" s="80"/>
      <c r="V37" s="81"/>
      <c r="W37" s="59"/>
      <c r="X37" s="81"/>
    </row>
    <row r="38" spans="2:24" ht="6" customHeight="1" x14ac:dyDescent="0.15">
      <c r="B38" s="45"/>
      <c r="C38" s="57"/>
      <c r="D38" s="57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ht="12.75" customHeight="1" x14ac:dyDescent="0.15">
      <c r="B39" s="24" t="s">
        <v>69</v>
      </c>
      <c r="C39" s="35" t="s">
        <v>74</v>
      </c>
    </row>
    <row r="40" spans="2:24" ht="12.75" customHeight="1" x14ac:dyDescent="0.15">
      <c r="B40" s="25" t="s">
        <v>73</v>
      </c>
      <c r="C40" s="35" t="s">
        <v>75</v>
      </c>
    </row>
    <row r="41" spans="2:24" x14ac:dyDescent="0.15">
      <c r="B41" s="25"/>
    </row>
    <row r="42" spans="2:24" x14ac:dyDescent="0.15">
      <c r="B42" s="25"/>
    </row>
  </sheetData>
  <mergeCells count="1">
    <mergeCell ref="X7:X8"/>
  </mergeCells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&amp;C-10-
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3:Y42"/>
  <sheetViews>
    <sheetView zoomScale="75" workbookViewId="0">
      <selection activeCell="B1" sqref="B1"/>
    </sheetView>
  </sheetViews>
  <sheetFormatPr defaultColWidth="7.5" defaultRowHeight="12" x14ac:dyDescent="0.15"/>
  <cols>
    <col min="1" max="1" width="0.75" style="35" customWidth="1"/>
    <col min="2" max="2" width="5.625" style="35" customWidth="1"/>
    <col min="3" max="3" width="2.5" style="35" customWidth="1"/>
    <col min="4" max="4" width="5.625" style="35" customWidth="1"/>
    <col min="5" max="7" width="5.875" style="35" customWidth="1"/>
    <col min="8" max="8" width="7.125" style="35" customWidth="1"/>
    <col min="9" max="11" width="5.875" style="35" customWidth="1"/>
    <col min="12" max="12" width="7.25" style="35" customWidth="1"/>
    <col min="13" max="15" width="5.875" style="35" customWidth="1"/>
    <col min="16" max="16" width="7.75" style="35" customWidth="1"/>
    <col min="17" max="19" width="5.875" style="35" customWidth="1"/>
    <col min="20" max="20" width="7.25" style="35" customWidth="1"/>
    <col min="21" max="21" width="5.125" style="35" customWidth="1"/>
    <col min="22" max="23" width="5.875" style="35" customWidth="1"/>
    <col min="24" max="24" width="7.25" style="35" customWidth="1"/>
    <col min="25" max="16384" width="7.5" style="35"/>
  </cols>
  <sheetData>
    <row r="3" spans="2:25" x14ac:dyDescent="0.15">
      <c r="B3" s="19" t="s">
        <v>100</v>
      </c>
    </row>
    <row r="4" spans="2:25" x14ac:dyDescent="0.15">
      <c r="X4" s="24" t="s">
        <v>10</v>
      </c>
    </row>
    <row r="5" spans="2:25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2:25" x14ac:dyDescent="0.15">
      <c r="B6" s="102"/>
      <c r="C6" s="88" t="s">
        <v>0</v>
      </c>
      <c r="D6" s="89"/>
      <c r="E6" s="94" t="s">
        <v>110</v>
      </c>
      <c r="F6" s="95"/>
      <c r="G6" s="95"/>
      <c r="H6" s="96"/>
      <c r="I6" s="94" t="s">
        <v>12</v>
      </c>
      <c r="J6" s="95"/>
      <c r="K6" s="95"/>
      <c r="L6" s="96"/>
      <c r="M6" s="94" t="s">
        <v>13</v>
      </c>
      <c r="N6" s="95"/>
      <c r="O6" s="95"/>
      <c r="P6" s="96"/>
      <c r="Q6" s="97" t="s">
        <v>111</v>
      </c>
      <c r="R6" s="98"/>
      <c r="S6" s="98"/>
      <c r="T6" s="99"/>
      <c r="U6" s="94" t="s">
        <v>15</v>
      </c>
      <c r="V6" s="95"/>
      <c r="W6" s="95"/>
      <c r="X6" s="598"/>
      <c r="Y6" s="42"/>
    </row>
    <row r="7" spans="2:25" x14ac:dyDescent="0.15">
      <c r="B7" s="44" t="s">
        <v>4</v>
      </c>
      <c r="C7" s="45"/>
      <c r="D7" s="90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626" t="s">
        <v>8</v>
      </c>
      <c r="Y7" s="42"/>
    </row>
    <row r="8" spans="2:25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627"/>
      <c r="Y8" s="42"/>
    </row>
    <row r="9" spans="2:25" ht="14.1" customHeight="1" x14ac:dyDescent="0.15">
      <c r="B9" s="43" t="s">
        <v>72</v>
      </c>
      <c r="C9" s="32">
        <v>18</v>
      </c>
      <c r="D9" s="33" t="s">
        <v>106</v>
      </c>
      <c r="E9" s="43">
        <v>735</v>
      </c>
      <c r="F9" s="56">
        <v>998</v>
      </c>
      <c r="G9" s="74">
        <v>871</v>
      </c>
      <c r="H9" s="56">
        <v>50189</v>
      </c>
      <c r="I9" s="43">
        <v>1260</v>
      </c>
      <c r="J9" s="56">
        <v>1365</v>
      </c>
      <c r="K9" s="74">
        <v>1313</v>
      </c>
      <c r="L9" s="56">
        <v>23462</v>
      </c>
      <c r="M9" s="43">
        <v>1260</v>
      </c>
      <c r="N9" s="56">
        <v>1418</v>
      </c>
      <c r="O9" s="74">
        <v>1325</v>
      </c>
      <c r="P9" s="56">
        <v>19606</v>
      </c>
      <c r="Q9" s="43">
        <v>1313</v>
      </c>
      <c r="R9" s="56">
        <v>1450</v>
      </c>
      <c r="S9" s="74">
        <v>1384</v>
      </c>
      <c r="T9" s="56">
        <v>15889</v>
      </c>
      <c r="U9" s="43">
        <v>1155</v>
      </c>
      <c r="V9" s="56">
        <v>1334</v>
      </c>
      <c r="W9" s="74">
        <v>1263</v>
      </c>
      <c r="X9" s="53">
        <v>20646</v>
      </c>
    </row>
    <row r="10" spans="2:25" ht="14.1" customHeight="1" x14ac:dyDescent="0.15">
      <c r="B10" s="31"/>
      <c r="C10" s="34">
        <v>19</v>
      </c>
      <c r="D10" s="42"/>
      <c r="E10" s="31">
        <v>630</v>
      </c>
      <c r="F10" s="53">
        <v>1260</v>
      </c>
      <c r="G10" s="42">
        <v>950</v>
      </c>
      <c r="H10" s="53">
        <v>725383</v>
      </c>
      <c r="I10" s="31">
        <v>945</v>
      </c>
      <c r="J10" s="53">
        <v>1365</v>
      </c>
      <c r="K10" s="42">
        <v>1164</v>
      </c>
      <c r="L10" s="53">
        <v>275852</v>
      </c>
      <c r="M10" s="31">
        <v>998</v>
      </c>
      <c r="N10" s="53">
        <v>1365</v>
      </c>
      <c r="O10" s="42">
        <v>1190</v>
      </c>
      <c r="P10" s="53">
        <v>197537</v>
      </c>
      <c r="Q10" s="31">
        <v>998</v>
      </c>
      <c r="R10" s="53">
        <v>1441</v>
      </c>
      <c r="S10" s="42">
        <v>1196</v>
      </c>
      <c r="T10" s="53">
        <v>193547</v>
      </c>
      <c r="U10" s="31">
        <v>893</v>
      </c>
      <c r="V10" s="53">
        <v>1313</v>
      </c>
      <c r="W10" s="42">
        <v>1081</v>
      </c>
      <c r="X10" s="53">
        <v>299003</v>
      </c>
    </row>
    <row r="11" spans="2:25" ht="14.1" customHeight="1" x14ac:dyDescent="0.15">
      <c r="B11" s="31"/>
      <c r="C11" s="34">
        <v>20</v>
      </c>
      <c r="D11" s="42"/>
      <c r="E11" s="31">
        <v>683</v>
      </c>
      <c r="F11" s="53">
        <v>1187</v>
      </c>
      <c r="G11" s="42">
        <v>857</v>
      </c>
      <c r="H11" s="53">
        <v>769113</v>
      </c>
      <c r="I11" s="31">
        <v>998</v>
      </c>
      <c r="J11" s="53">
        <v>1418</v>
      </c>
      <c r="K11" s="42">
        <v>1172</v>
      </c>
      <c r="L11" s="53">
        <v>318575</v>
      </c>
      <c r="M11" s="31">
        <v>998</v>
      </c>
      <c r="N11" s="53">
        <v>1418</v>
      </c>
      <c r="O11" s="42">
        <v>1176</v>
      </c>
      <c r="P11" s="53">
        <v>214151</v>
      </c>
      <c r="Q11" s="31">
        <v>998</v>
      </c>
      <c r="R11" s="53">
        <v>1418</v>
      </c>
      <c r="S11" s="42">
        <v>1193</v>
      </c>
      <c r="T11" s="53">
        <v>229548</v>
      </c>
      <c r="U11" s="31">
        <v>945</v>
      </c>
      <c r="V11" s="53">
        <v>1365</v>
      </c>
      <c r="W11" s="42">
        <v>1137</v>
      </c>
      <c r="X11" s="53">
        <v>375533</v>
      </c>
    </row>
    <row r="12" spans="2:25" ht="14.1" customHeight="1" x14ac:dyDescent="0.15">
      <c r="B12" s="36"/>
      <c r="C12" s="37">
        <v>21</v>
      </c>
      <c r="D12" s="38"/>
      <c r="E12" s="36">
        <v>630</v>
      </c>
      <c r="F12" s="55">
        <v>1176</v>
      </c>
      <c r="G12" s="38">
        <v>862</v>
      </c>
      <c r="H12" s="55">
        <v>878587</v>
      </c>
      <c r="I12" s="36">
        <v>998</v>
      </c>
      <c r="J12" s="55">
        <v>1365</v>
      </c>
      <c r="K12" s="38">
        <v>1174</v>
      </c>
      <c r="L12" s="55">
        <v>333349</v>
      </c>
      <c r="M12" s="36">
        <v>998</v>
      </c>
      <c r="N12" s="55">
        <v>1418</v>
      </c>
      <c r="O12" s="38">
        <v>1184</v>
      </c>
      <c r="P12" s="55">
        <v>223266</v>
      </c>
      <c r="Q12" s="36">
        <v>998</v>
      </c>
      <c r="R12" s="55">
        <v>1391</v>
      </c>
      <c r="S12" s="38">
        <v>1191</v>
      </c>
      <c r="T12" s="55">
        <v>217735</v>
      </c>
      <c r="U12" s="36">
        <v>914</v>
      </c>
      <c r="V12" s="55">
        <v>1328</v>
      </c>
      <c r="W12" s="38">
        <v>1096</v>
      </c>
      <c r="X12" s="55">
        <v>364076</v>
      </c>
    </row>
    <row r="13" spans="2:25" ht="14.1" customHeight="1" x14ac:dyDescent="0.15">
      <c r="B13" s="7"/>
      <c r="C13" s="14">
        <v>10</v>
      </c>
      <c r="D13" s="30"/>
      <c r="E13" s="31">
        <v>683</v>
      </c>
      <c r="F13" s="53">
        <v>945</v>
      </c>
      <c r="G13" s="42">
        <v>813</v>
      </c>
      <c r="H13" s="53">
        <v>48851</v>
      </c>
      <c r="I13" s="31">
        <v>1050</v>
      </c>
      <c r="J13" s="53">
        <v>1328</v>
      </c>
      <c r="K13" s="42">
        <v>1159</v>
      </c>
      <c r="L13" s="53">
        <v>23615</v>
      </c>
      <c r="M13" s="31">
        <v>1050</v>
      </c>
      <c r="N13" s="53">
        <v>1344</v>
      </c>
      <c r="O13" s="42">
        <v>1155</v>
      </c>
      <c r="P13" s="53">
        <v>16647</v>
      </c>
      <c r="Q13" s="31">
        <v>1050</v>
      </c>
      <c r="R13" s="53">
        <v>1328</v>
      </c>
      <c r="S13" s="42">
        <v>1155</v>
      </c>
      <c r="T13" s="53">
        <v>14307</v>
      </c>
      <c r="U13" s="31">
        <v>945</v>
      </c>
      <c r="V13" s="53">
        <v>1260</v>
      </c>
      <c r="W13" s="42">
        <v>1088</v>
      </c>
      <c r="X13" s="53">
        <v>24941</v>
      </c>
    </row>
    <row r="14" spans="2:25" ht="14.1" customHeight="1" x14ac:dyDescent="0.15">
      <c r="B14" s="7"/>
      <c r="C14" s="14">
        <v>11</v>
      </c>
      <c r="D14" s="30"/>
      <c r="E14" s="31">
        <v>630</v>
      </c>
      <c r="F14" s="53">
        <v>945</v>
      </c>
      <c r="G14" s="42">
        <v>771</v>
      </c>
      <c r="H14" s="53">
        <v>42466</v>
      </c>
      <c r="I14" s="31">
        <v>1050</v>
      </c>
      <c r="J14" s="53">
        <v>1328</v>
      </c>
      <c r="K14" s="42">
        <v>1152</v>
      </c>
      <c r="L14" s="53">
        <v>24984</v>
      </c>
      <c r="M14" s="31">
        <v>1050</v>
      </c>
      <c r="N14" s="53">
        <v>1334</v>
      </c>
      <c r="O14" s="42">
        <v>1155</v>
      </c>
      <c r="P14" s="53">
        <v>17586</v>
      </c>
      <c r="Q14" s="31">
        <v>1050</v>
      </c>
      <c r="R14" s="53">
        <v>1344</v>
      </c>
      <c r="S14" s="42">
        <v>1150</v>
      </c>
      <c r="T14" s="53">
        <v>14830</v>
      </c>
      <c r="U14" s="31">
        <v>945</v>
      </c>
      <c r="V14" s="53">
        <v>1260</v>
      </c>
      <c r="W14" s="42">
        <v>1059</v>
      </c>
      <c r="X14" s="53">
        <v>32308</v>
      </c>
    </row>
    <row r="15" spans="2:25" ht="14.1" customHeight="1" x14ac:dyDescent="0.15">
      <c r="B15" s="7"/>
      <c r="C15" s="14">
        <v>12</v>
      </c>
      <c r="D15" s="30"/>
      <c r="E15" s="31">
        <v>630</v>
      </c>
      <c r="F15" s="53">
        <v>922</v>
      </c>
      <c r="G15" s="42">
        <v>719</v>
      </c>
      <c r="H15" s="53">
        <v>73976</v>
      </c>
      <c r="I15" s="31">
        <v>998</v>
      </c>
      <c r="J15" s="53">
        <v>1344</v>
      </c>
      <c r="K15" s="42">
        <v>1139</v>
      </c>
      <c r="L15" s="53">
        <v>34872</v>
      </c>
      <c r="M15" s="31">
        <v>998</v>
      </c>
      <c r="N15" s="53">
        <v>1365</v>
      </c>
      <c r="O15" s="42">
        <v>1141</v>
      </c>
      <c r="P15" s="53">
        <v>19881</v>
      </c>
      <c r="Q15" s="31">
        <v>998</v>
      </c>
      <c r="R15" s="53">
        <v>1344</v>
      </c>
      <c r="S15" s="42">
        <v>1143</v>
      </c>
      <c r="T15" s="53">
        <v>16869</v>
      </c>
      <c r="U15" s="31">
        <v>945</v>
      </c>
      <c r="V15" s="53">
        <v>1260</v>
      </c>
      <c r="W15" s="42">
        <v>1070</v>
      </c>
      <c r="X15" s="53">
        <v>48943</v>
      </c>
    </row>
    <row r="16" spans="2:25" ht="14.1" customHeight="1" x14ac:dyDescent="0.15">
      <c r="B16" s="7" t="s">
        <v>102</v>
      </c>
      <c r="C16" s="14">
        <v>1</v>
      </c>
      <c r="D16" s="30" t="s">
        <v>54</v>
      </c>
      <c r="E16" s="31">
        <v>630</v>
      </c>
      <c r="F16" s="53">
        <v>893</v>
      </c>
      <c r="G16" s="42">
        <v>750</v>
      </c>
      <c r="H16" s="53">
        <v>41755</v>
      </c>
      <c r="I16" s="31">
        <v>1050</v>
      </c>
      <c r="J16" s="53">
        <v>1350</v>
      </c>
      <c r="K16" s="42">
        <v>1134</v>
      </c>
      <c r="L16" s="53">
        <v>22868</v>
      </c>
      <c r="M16" s="31">
        <v>1050</v>
      </c>
      <c r="N16" s="53">
        <v>1418</v>
      </c>
      <c r="O16" s="42">
        <v>1136</v>
      </c>
      <c r="P16" s="53">
        <v>12299</v>
      </c>
      <c r="Q16" s="31">
        <v>998</v>
      </c>
      <c r="R16" s="53">
        <v>1344</v>
      </c>
      <c r="S16" s="42">
        <v>1134</v>
      </c>
      <c r="T16" s="53">
        <v>10492</v>
      </c>
      <c r="U16" s="31">
        <v>945</v>
      </c>
      <c r="V16" s="53">
        <v>1260</v>
      </c>
      <c r="W16" s="42">
        <v>1050</v>
      </c>
      <c r="X16" s="53">
        <v>28897</v>
      </c>
    </row>
    <row r="17" spans="2:24" ht="14.1" customHeight="1" x14ac:dyDescent="0.15">
      <c r="B17" s="7"/>
      <c r="C17" s="14">
        <v>2</v>
      </c>
      <c r="D17" s="30"/>
      <c r="E17" s="31">
        <v>683</v>
      </c>
      <c r="F17" s="53">
        <v>977</v>
      </c>
      <c r="G17" s="42">
        <v>815</v>
      </c>
      <c r="H17" s="53">
        <v>49044</v>
      </c>
      <c r="I17" s="31">
        <v>1050</v>
      </c>
      <c r="J17" s="53">
        <v>1300</v>
      </c>
      <c r="K17" s="42">
        <v>1141</v>
      </c>
      <c r="L17" s="53">
        <v>24673</v>
      </c>
      <c r="M17" s="31">
        <v>1050</v>
      </c>
      <c r="N17" s="53">
        <v>1281</v>
      </c>
      <c r="O17" s="42">
        <v>1152</v>
      </c>
      <c r="P17" s="53">
        <v>14702</v>
      </c>
      <c r="Q17" s="31">
        <v>1050</v>
      </c>
      <c r="R17" s="53">
        <v>1321</v>
      </c>
      <c r="S17" s="42">
        <v>1151</v>
      </c>
      <c r="T17" s="53">
        <v>12130</v>
      </c>
      <c r="U17" s="31">
        <v>998</v>
      </c>
      <c r="V17" s="53">
        <v>1260</v>
      </c>
      <c r="W17" s="42">
        <v>1059</v>
      </c>
      <c r="X17" s="53">
        <v>26447</v>
      </c>
    </row>
    <row r="18" spans="2:24" ht="14.1" customHeight="1" x14ac:dyDescent="0.15">
      <c r="B18" s="7"/>
      <c r="C18" s="14">
        <v>3</v>
      </c>
      <c r="D18" s="30"/>
      <c r="E18" s="31">
        <v>630</v>
      </c>
      <c r="F18" s="53">
        <v>1050</v>
      </c>
      <c r="G18" s="42">
        <v>839</v>
      </c>
      <c r="H18" s="53">
        <v>92507</v>
      </c>
      <c r="I18" s="31">
        <v>1050</v>
      </c>
      <c r="J18" s="53">
        <v>1313</v>
      </c>
      <c r="K18" s="42">
        <v>1151</v>
      </c>
      <c r="L18" s="53">
        <v>24280</v>
      </c>
      <c r="M18" s="31">
        <v>1050</v>
      </c>
      <c r="N18" s="53">
        <v>1365</v>
      </c>
      <c r="O18" s="42">
        <v>1153</v>
      </c>
      <c r="P18" s="53">
        <v>15942</v>
      </c>
      <c r="Q18" s="31">
        <v>1050</v>
      </c>
      <c r="R18" s="53">
        <v>1344</v>
      </c>
      <c r="S18" s="42">
        <v>1149</v>
      </c>
      <c r="T18" s="53">
        <v>13175</v>
      </c>
      <c r="U18" s="31">
        <v>945</v>
      </c>
      <c r="V18" s="53">
        <v>1208</v>
      </c>
      <c r="W18" s="42">
        <v>1066</v>
      </c>
      <c r="X18" s="53">
        <v>27860</v>
      </c>
    </row>
    <row r="19" spans="2:24" ht="14.1" customHeight="1" x14ac:dyDescent="0.15">
      <c r="B19" s="7"/>
      <c r="C19" s="14">
        <v>4</v>
      </c>
      <c r="D19" s="30"/>
      <c r="E19" s="31">
        <v>735</v>
      </c>
      <c r="F19" s="53">
        <v>1053</v>
      </c>
      <c r="G19" s="42">
        <v>902</v>
      </c>
      <c r="H19" s="53">
        <v>48588</v>
      </c>
      <c r="I19" s="31">
        <v>1050</v>
      </c>
      <c r="J19" s="53">
        <v>1350</v>
      </c>
      <c r="K19" s="42">
        <v>1149</v>
      </c>
      <c r="L19" s="53">
        <v>15425</v>
      </c>
      <c r="M19" s="31">
        <v>1082</v>
      </c>
      <c r="N19" s="53">
        <v>1403</v>
      </c>
      <c r="O19" s="42">
        <v>1177</v>
      </c>
      <c r="P19" s="53">
        <v>9790</v>
      </c>
      <c r="Q19" s="31">
        <v>1050</v>
      </c>
      <c r="R19" s="53">
        <v>1365</v>
      </c>
      <c r="S19" s="42">
        <v>1148</v>
      </c>
      <c r="T19" s="53">
        <v>8639</v>
      </c>
      <c r="U19" s="31">
        <v>945</v>
      </c>
      <c r="V19" s="53">
        <v>1247</v>
      </c>
      <c r="W19" s="42">
        <v>1099</v>
      </c>
      <c r="X19" s="53">
        <v>16000</v>
      </c>
    </row>
    <row r="20" spans="2:24" ht="14.1" customHeight="1" x14ac:dyDescent="0.15">
      <c r="B20" s="7"/>
      <c r="C20" s="14">
        <v>5</v>
      </c>
      <c r="D20" s="30"/>
      <c r="E20" s="31">
        <v>735</v>
      </c>
      <c r="F20" s="53">
        <v>1155</v>
      </c>
      <c r="G20" s="42">
        <v>944</v>
      </c>
      <c r="H20" s="53">
        <v>66801</v>
      </c>
      <c r="I20" s="31">
        <v>1050</v>
      </c>
      <c r="J20" s="53">
        <v>1313</v>
      </c>
      <c r="K20" s="42">
        <v>1154</v>
      </c>
      <c r="L20" s="53">
        <v>22029</v>
      </c>
      <c r="M20" s="31">
        <v>1050</v>
      </c>
      <c r="N20" s="53">
        <v>1313</v>
      </c>
      <c r="O20" s="42">
        <v>1166</v>
      </c>
      <c r="P20" s="53">
        <v>15051</v>
      </c>
      <c r="Q20" s="31">
        <v>1050</v>
      </c>
      <c r="R20" s="53">
        <v>1281</v>
      </c>
      <c r="S20" s="42">
        <v>1154</v>
      </c>
      <c r="T20" s="53">
        <v>11302</v>
      </c>
      <c r="U20" s="31">
        <v>945</v>
      </c>
      <c r="V20" s="53">
        <v>1218</v>
      </c>
      <c r="W20" s="42">
        <v>1077</v>
      </c>
      <c r="X20" s="53">
        <v>18295</v>
      </c>
    </row>
    <row r="21" spans="2:24" ht="14.1" customHeight="1" x14ac:dyDescent="0.15">
      <c r="B21" s="7"/>
      <c r="C21" s="14">
        <v>6</v>
      </c>
      <c r="D21" s="30"/>
      <c r="E21" s="31">
        <v>735</v>
      </c>
      <c r="F21" s="53">
        <v>1050</v>
      </c>
      <c r="G21" s="42">
        <v>854</v>
      </c>
      <c r="H21" s="53">
        <v>48426</v>
      </c>
      <c r="I21" s="31">
        <v>998</v>
      </c>
      <c r="J21" s="53">
        <v>1260</v>
      </c>
      <c r="K21" s="42">
        <v>1106</v>
      </c>
      <c r="L21" s="53">
        <v>19121</v>
      </c>
      <c r="M21" s="31">
        <v>998</v>
      </c>
      <c r="N21" s="53">
        <v>1313</v>
      </c>
      <c r="O21" s="42">
        <v>1104</v>
      </c>
      <c r="P21" s="53">
        <v>11006</v>
      </c>
      <c r="Q21" s="31">
        <v>998</v>
      </c>
      <c r="R21" s="53">
        <v>1313</v>
      </c>
      <c r="S21" s="42">
        <v>1111</v>
      </c>
      <c r="T21" s="53">
        <v>15546</v>
      </c>
      <c r="U21" s="31">
        <v>945</v>
      </c>
      <c r="V21" s="53">
        <v>1205</v>
      </c>
      <c r="W21" s="42">
        <v>1051</v>
      </c>
      <c r="X21" s="53">
        <v>14828</v>
      </c>
    </row>
    <row r="22" spans="2:24" ht="14.1" customHeight="1" x14ac:dyDescent="0.15">
      <c r="B22" s="7"/>
      <c r="C22" s="14">
        <v>7</v>
      </c>
      <c r="D22" s="30"/>
      <c r="E22" s="31">
        <v>788</v>
      </c>
      <c r="F22" s="53">
        <v>945</v>
      </c>
      <c r="G22" s="42">
        <v>843</v>
      </c>
      <c r="H22" s="53">
        <v>41014</v>
      </c>
      <c r="I22" s="31">
        <v>893</v>
      </c>
      <c r="J22" s="53">
        <v>1281</v>
      </c>
      <c r="K22" s="42">
        <v>1104</v>
      </c>
      <c r="L22" s="53">
        <v>11683</v>
      </c>
      <c r="M22" s="31">
        <v>893</v>
      </c>
      <c r="N22" s="53">
        <v>1281</v>
      </c>
      <c r="O22" s="42">
        <v>1078</v>
      </c>
      <c r="P22" s="53">
        <v>9135</v>
      </c>
      <c r="Q22" s="31">
        <v>893</v>
      </c>
      <c r="R22" s="53">
        <v>1313</v>
      </c>
      <c r="S22" s="42">
        <v>1087</v>
      </c>
      <c r="T22" s="53">
        <v>7730</v>
      </c>
      <c r="U22" s="31">
        <v>788</v>
      </c>
      <c r="V22" s="53">
        <v>1155</v>
      </c>
      <c r="W22" s="42">
        <v>1010</v>
      </c>
      <c r="X22" s="53">
        <v>9336</v>
      </c>
    </row>
    <row r="23" spans="2:24" ht="14.1" customHeight="1" x14ac:dyDescent="0.15">
      <c r="B23" s="7"/>
      <c r="C23" s="14">
        <v>8</v>
      </c>
      <c r="D23" s="30"/>
      <c r="E23" s="31">
        <v>683</v>
      </c>
      <c r="F23" s="53">
        <v>998</v>
      </c>
      <c r="G23" s="42">
        <v>800</v>
      </c>
      <c r="H23" s="53">
        <v>57319</v>
      </c>
      <c r="I23" s="31">
        <v>893</v>
      </c>
      <c r="J23" s="53">
        <v>1260</v>
      </c>
      <c r="K23" s="42">
        <v>1027</v>
      </c>
      <c r="L23" s="53">
        <v>21614</v>
      </c>
      <c r="M23" s="31">
        <v>893</v>
      </c>
      <c r="N23" s="53">
        <v>1260</v>
      </c>
      <c r="O23" s="42">
        <v>1036</v>
      </c>
      <c r="P23" s="53">
        <v>15072</v>
      </c>
      <c r="Q23" s="31">
        <v>893</v>
      </c>
      <c r="R23" s="53">
        <v>1281</v>
      </c>
      <c r="S23" s="42">
        <v>1057</v>
      </c>
      <c r="T23" s="53">
        <v>11784</v>
      </c>
      <c r="U23" s="31">
        <v>788</v>
      </c>
      <c r="V23" s="53">
        <v>1216</v>
      </c>
      <c r="W23" s="42">
        <v>959</v>
      </c>
      <c r="X23" s="53">
        <v>14037</v>
      </c>
    </row>
    <row r="24" spans="2:24" ht="14.1" customHeight="1" x14ac:dyDescent="0.15">
      <c r="B24" s="7"/>
      <c r="C24" s="14">
        <v>9</v>
      </c>
      <c r="D24" s="30"/>
      <c r="E24" s="31">
        <v>683</v>
      </c>
      <c r="F24" s="53">
        <v>1050</v>
      </c>
      <c r="G24" s="42">
        <v>813</v>
      </c>
      <c r="H24" s="53">
        <v>37960</v>
      </c>
      <c r="I24" s="31">
        <v>945</v>
      </c>
      <c r="J24" s="53">
        <v>1260</v>
      </c>
      <c r="K24" s="42">
        <v>1065</v>
      </c>
      <c r="L24" s="53">
        <v>21658</v>
      </c>
      <c r="M24" s="31">
        <v>945</v>
      </c>
      <c r="N24" s="53">
        <v>1313</v>
      </c>
      <c r="O24" s="42">
        <v>1070</v>
      </c>
      <c r="P24" s="53">
        <v>15415</v>
      </c>
      <c r="Q24" s="31">
        <v>945</v>
      </c>
      <c r="R24" s="53">
        <v>1313</v>
      </c>
      <c r="S24" s="42">
        <v>1084</v>
      </c>
      <c r="T24" s="53">
        <v>12650</v>
      </c>
      <c r="U24" s="31">
        <v>840</v>
      </c>
      <c r="V24" s="53">
        <v>1260</v>
      </c>
      <c r="W24" s="42">
        <v>1045</v>
      </c>
      <c r="X24" s="53">
        <v>11258</v>
      </c>
    </row>
    <row r="25" spans="2:24" ht="14.1" customHeight="1" x14ac:dyDescent="0.15">
      <c r="B25" s="10"/>
      <c r="C25" s="6">
        <v>10</v>
      </c>
      <c r="D25" s="18"/>
      <c r="E25" s="55">
        <v>682.5</v>
      </c>
      <c r="F25" s="55">
        <v>1050</v>
      </c>
      <c r="G25" s="55">
        <v>801.00000000000011</v>
      </c>
      <c r="H25" s="55">
        <v>40013.199999999997</v>
      </c>
      <c r="I25" s="55">
        <v>840</v>
      </c>
      <c r="J25" s="55">
        <v>1365</v>
      </c>
      <c r="K25" s="54">
        <v>1087.9170986374406</v>
      </c>
      <c r="L25" s="55">
        <v>16201.1</v>
      </c>
      <c r="M25" s="55">
        <v>892.5</v>
      </c>
      <c r="N25" s="55">
        <v>1365</v>
      </c>
      <c r="O25" s="55">
        <v>1089.0695433128683</v>
      </c>
      <c r="P25" s="55">
        <v>11072.599999999999</v>
      </c>
      <c r="Q25" s="55">
        <v>945</v>
      </c>
      <c r="R25" s="55">
        <v>1365</v>
      </c>
      <c r="S25" s="55">
        <v>1094.6853605560382</v>
      </c>
      <c r="T25" s="55">
        <v>8797.2999999999993</v>
      </c>
      <c r="U25" s="55">
        <v>787.5</v>
      </c>
      <c r="V25" s="55">
        <v>1281</v>
      </c>
      <c r="W25" s="55">
        <v>1023.9166938392874</v>
      </c>
      <c r="X25" s="55">
        <v>17833.899999999998</v>
      </c>
    </row>
    <row r="26" spans="2:24" x14ac:dyDescent="0.15">
      <c r="B26" s="46" t="s">
        <v>78</v>
      </c>
      <c r="C26" s="57"/>
      <c r="D26" s="58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</row>
    <row r="27" spans="2:24" x14ac:dyDescent="0.15">
      <c r="B27" s="46"/>
      <c r="C27" s="57"/>
      <c r="D27" s="58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44" t="s">
        <v>79</v>
      </c>
      <c r="C28" s="57"/>
      <c r="D28" s="58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4" x14ac:dyDescent="0.15">
      <c r="B29" s="114">
        <v>40456</v>
      </c>
      <c r="C29" s="115"/>
      <c r="D29" s="116">
        <v>40459</v>
      </c>
      <c r="E29" s="78">
        <v>682.5</v>
      </c>
      <c r="F29" s="79">
        <v>1050</v>
      </c>
      <c r="G29" s="57">
        <v>794.06689868522813</v>
      </c>
      <c r="H29" s="79">
        <v>8817</v>
      </c>
      <c r="I29" s="78">
        <v>945</v>
      </c>
      <c r="J29" s="79">
        <v>1281</v>
      </c>
      <c r="K29" s="57">
        <v>1078.7073892893923</v>
      </c>
      <c r="L29" s="79">
        <v>3357</v>
      </c>
      <c r="M29" s="78">
        <v>945</v>
      </c>
      <c r="N29" s="79">
        <v>1281</v>
      </c>
      <c r="O29" s="57">
        <v>1079.8187031318919</v>
      </c>
      <c r="P29" s="79">
        <v>2184.5</v>
      </c>
      <c r="Q29" s="78">
        <v>945</v>
      </c>
      <c r="R29" s="79">
        <v>1281</v>
      </c>
      <c r="S29" s="57">
        <v>1081.3738149285618</v>
      </c>
      <c r="T29" s="79">
        <v>1320.2</v>
      </c>
      <c r="U29" s="78">
        <v>840</v>
      </c>
      <c r="V29" s="79">
        <v>1281</v>
      </c>
      <c r="W29" s="57">
        <v>1058.599763717511</v>
      </c>
      <c r="X29" s="79">
        <v>2300.8000000000002</v>
      </c>
    </row>
    <row r="30" spans="2:24" x14ac:dyDescent="0.15">
      <c r="B30" s="114" t="s">
        <v>80</v>
      </c>
      <c r="C30" s="115"/>
      <c r="D30" s="116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4" x14ac:dyDescent="0.15">
      <c r="B31" s="114">
        <v>40463</v>
      </c>
      <c r="C31" s="115"/>
      <c r="D31" s="116">
        <v>40469</v>
      </c>
      <c r="E31" s="78">
        <v>682.5</v>
      </c>
      <c r="F31" s="79">
        <v>1050</v>
      </c>
      <c r="G31" s="57">
        <v>813.08854394403158</v>
      </c>
      <c r="H31" s="79">
        <v>13786.3</v>
      </c>
      <c r="I31" s="78">
        <v>945</v>
      </c>
      <c r="J31" s="79">
        <v>1312.5</v>
      </c>
      <c r="K31" s="57">
        <v>1095.1179587998972</v>
      </c>
      <c r="L31" s="79">
        <v>5684.5</v>
      </c>
      <c r="M31" s="78">
        <v>945</v>
      </c>
      <c r="N31" s="79">
        <v>1365</v>
      </c>
      <c r="O31" s="57">
        <v>1099.4063636363637</v>
      </c>
      <c r="P31" s="79">
        <v>3049.7</v>
      </c>
      <c r="Q31" s="78">
        <v>945</v>
      </c>
      <c r="R31" s="79">
        <v>1365</v>
      </c>
      <c r="S31" s="57">
        <v>1103.9690571532581</v>
      </c>
      <c r="T31" s="79">
        <v>2819.7</v>
      </c>
      <c r="U31" s="78">
        <v>840</v>
      </c>
      <c r="V31" s="79">
        <v>1260</v>
      </c>
      <c r="W31" s="57">
        <v>1075.7461883408068</v>
      </c>
      <c r="X31" s="79">
        <v>3594.8</v>
      </c>
    </row>
    <row r="32" spans="2:24" x14ac:dyDescent="0.15">
      <c r="B32" s="114" t="s">
        <v>81</v>
      </c>
      <c r="C32" s="115"/>
      <c r="D32" s="116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4" x14ac:dyDescent="0.15">
      <c r="B33" s="114">
        <v>40470</v>
      </c>
      <c r="C33" s="115"/>
      <c r="D33" s="116">
        <v>40476</v>
      </c>
      <c r="E33" s="78">
        <v>682.5</v>
      </c>
      <c r="F33" s="79">
        <v>1050</v>
      </c>
      <c r="G33" s="57">
        <v>798.78540836653383</v>
      </c>
      <c r="H33" s="79">
        <v>9343.2000000000007</v>
      </c>
      <c r="I33" s="78">
        <v>840</v>
      </c>
      <c r="J33" s="79">
        <v>1312.5</v>
      </c>
      <c r="K33" s="57">
        <v>1070.0478405776976</v>
      </c>
      <c r="L33" s="79">
        <v>3303.4</v>
      </c>
      <c r="M33" s="78">
        <v>892.5</v>
      </c>
      <c r="N33" s="79">
        <v>1365</v>
      </c>
      <c r="O33" s="57">
        <v>1073.4764065335758</v>
      </c>
      <c r="P33" s="79">
        <v>2680.7</v>
      </c>
      <c r="Q33" s="78">
        <v>945</v>
      </c>
      <c r="R33" s="79">
        <v>1365</v>
      </c>
      <c r="S33" s="57">
        <v>1079.4828871101299</v>
      </c>
      <c r="T33" s="79">
        <v>2295.5</v>
      </c>
      <c r="U33" s="78">
        <v>840</v>
      </c>
      <c r="V33" s="79">
        <v>1260</v>
      </c>
      <c r="W33" s="57">
        <v>1011.7627260861458</v>
      </c>
      <c r="X33" s="79">
        <v>5507.2</v>
      </c>
    </row>
    <row r="34" spans="2:24" x14ac:dyDescent="0.15">
      <c r="B34" s="114" t="s">
        <v>82</v>
      </c>
      <c r="C34" s="115"/>
      <c r="D34" s="116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4" ht="12" customHeight="1" x14ac:dyDescent="0.15">
      <c r="B35" s="114">
        <v>40477</v>
      </c>
      <c r="C35" s="115"/>
      <c r="D35" s="116">
        <v>40483</v>
      </c>
      <c r="E35" s="78">
        <v>682.5</v>
      </c>
      <c r="F35" s="79">
        <v>945</v>
      </c>
      <c r="G35" s="57">
        <v>790.89804935523989</v>
      </c>
      <c r="H35" s="79">
        <v>8066.7</v>
      </c>
      <c r="I35" s="78">
        <v>945</v>
      </c>
      <c r="J35" s="79">
        <v>1365</v>
      </c>
      <c r="K35" s="57">
        <v>1103.1525602409638</v>
      </c>
      <c r="L35" s="79">
        <v>3856.2</v>
      </c>
      <c r="M35" s="78">
        <v>945</v>
      </c>
      <c r="N35" s="79">
        <v>1365</v>
      </c>
      <c r="O35" s="57">
        <v>1104.2571115084522</v>
      </c>
      <c r="P35" s="79">
        <v>3157.7</v>
      </c>
      <c r="Q35" s="78">
        <v>945</v>
      </c>
      <c r="R35" s="79">
        <v>1365</v>
      </c>
      <c r="S35" s="57">
        <v>1106.2259823437771</v>
      </c>
      <c r="T35" s="79">
        <v>2361.9</v>
      </c>
      <c r="U35" s="78">
        <v>787.5</v>
      </c>
      <c r="V35" s="79">
        <v>1249.5</v>
      </c>
      <c r="W35" s="57">
        <v>1013.9199130434783</v>
      </c>
      <c r="X35" s="79">
        <v>6431.1</v>
      </c>
    </row>
    <row r="36" spans="2:24" ht="12" customHeight="1" x14ac:dyDescent="0.15">
      <c r="B36" s="114" t="s">
        <v>83</v>
      </c>
      <c r="C36" s="115"/>
      <c r="D36" s="116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4" ht="12" customHeight="1" x14ac:dyDescent="0.15">
      <c r="B37" s="117"/>
      <c r="C37" s="118"/>
      <c r="D37" s="119"/>
      <c r="E37" s="80"/>
      <c r="F37" s="81"/>
      <c r="G37" s="59"/>
      <c r="H37" s="81"/>
      <c r="I37" s="80"/>
      <c r="J37" s="81"/>
      <c r="K37" s="59"/>
      <c r="L37" s="81"/>
      <c r="M37" s="80"/>
      <c r="N37" s="81"/>
      <c r="O37" s="59"/>
      <c r="P37" s="81"/>
      <c r="Q37" s="80"/>
      <c r="R37" s="81"/>
      <c r="S37" s="59"/>
      <c r="T37" s="81"/>
      <c r="U37" s="80"/>
      <c r="V37" s="81"/>
      <c r="W37" s="59"/>
      <c r="X37" s="81"/>
    </row>
    <row r="38" spans="2:24" ht="6" customHeight="1" x14ac:dyDescent="0.15">
      <c r="B38" s="45"/>
      <c r="C38" s="57"/>
      <c r="D38" s="57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ht="12.75" customHeight="1" x14ac:dyDescent="0.15">
      <c r="B39" s="24"/>
    </row>
    <row r="40" spans="2:24" ht="12.75" customHeight="1" x14ac:dyDescent="0.15">
      <c r="B40" s="25"/>
    </row>
    <row r="41" spans="2:24" x14ac:dyDescent="0.15">
      <c r="B41" s="25"/>
    </row>
    <row r="42" spans="2:24" x14ac:dyDescent="0.15">
      <c r="B42" s="25"/>
    </row>
  </sheetData>
  <mergeCells count="1">
    <mergeCell ref="X7:X8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3:X42"/>
  <sheetViews>
    <sheetView zoomScale="75" workbookViewId="0">
      <selection activeCell="C1" sqref="C1"/>
    </sheetView>
  </sheetViews>
  <sheetFormatPr defaultColWidth="7.5" defaultRowHeight="12" x14ac:dyDescent="0.15"/>
  <cols>
    <col min="1" max="1" width="0.75" style="35" customWidth="1"/>
    <col min="2" max="2" width="5.5" style="35" customWidth="1"/>
    <col min="3" max="3" width="3.375" style="35" customWidth="1"/>
    <col min="4" max="4" width="5.25" style="35" customWidth="1"/>
    <col min="5" max="5" width="5.5" style="35" customWidth="1"/>
    <col min="6" max="7" width="5.875" style="35" customWidth="1"/>
    <col min="8" max="8" width="8.125" style="35" customWidth="1"/>
    <col min="9" max="9" width="5.75" style="35" customWidth="1"/>
    <col min="10" max="11" width="5.875" style="35" customWidth="1"/>
    <col min="12" max="12" width="8.125" style="35" customWidth="1"/>
    <col min="13" max="16384" width="7.5" style="35"/>
  </cols>
  <sheetData>
    <row r="3" spans="2:24" x14ac:dyDescent="0.15">
      <c r="B3" s="19" t="s">
        <v>100</v>
      </c>
    </row>
    <row r="4" spans="2:24" x14ac:dyDescent="0.15">
      <c r="L4" s="24" t="s">
        <v>10</v>
      </c>
    </row>
    <row r="5" spans="2:24" ht="6" customHeight="1" x14ac:dyDescent="0.15">
      <c r="B5" s="38"/>
      <c r="C5" s="38"/>
      <c r="D5" s="38"/>
      <c r="E5" s="38"/>
      <c r="F5" s="38"/>
      <c r="G5" s="38"/>
      <c r="H5" s="38"/>
    </row>
    <row r="6" spans="2:24" x14ac:dyDescent="0.15">
      <c r="B6" s="102"/>
      <c r="C6" s="88" t="s">
        <v>0</v>
      </c>
      <c r="D6" s="89"/>
      <c r="E6" s="94" t="s">
        <v>112</v>
      </c>
      <c r="F6" s="95"/>
      <c r="G6" s="95"/>
      <c r="H6" s="96"/>
      <c r="I6" s="91" t="s">
        <v>16</v>
      </c>
      <c r="J6" s="92"/>
      <c r="K6" s="92"/>
      <c r="L6" s="93"/>
    </row>
    <row r="7" spans="2:24" x14ac:dyDescent="0.15">
      <c r="B7" s="44" t="s">
        <v>4</v>
      </c>
      <c r="C7" s="45"/>
      <c r="D7" s="90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</row>
    <row r="8" spans="2:24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</row>
    <row r="9" spans="2:24" ht="14.1" customHeight="1" x14ac:dyDescent="0.15">
      <c r="B9" s="43" t="s">
        <v>72</v>
      </c>
      <c r="C9" s="32">
        <v>18</v>
      </c>
      <c r="D9" s="33" t="s">
        <v>106</v>
      </c>
      <c r="E9" s="43">
        <v>840</v>
      </c>
      <c r="F9" s="56">
        <v>1050</v>
      </c>
      <c r="G9" s="74">
        <v>943</v>
      </c>
      <c r="H9" s="56">
        <v>27738</v>
      </c>
      <c r="I9" s="43">
        <v>1517</v>
      </c>
      <c r="J9" s="56">
        <v>1757</v>
      </c>
      <c r="K9" s="74">
        <v>1670</v>
      </c>
      <c r="L9" s="56">
        <v>163446</v>
      </c>
      <c r="M9" s="31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</row>
    <row r="10" spans="2:24" ht="14.1" customHeight="1" x14ac:dyDescent="0.15">
      <c r="B10" s="31"/>
      <c r="C10" s="34">
        <v>19</v>
      </c>
      <c r="D10" s="42"/>
      <c r="E10" s="31">
        <v>735</v>
      </c>
      <c r="F10" s="53">
        <v>1155</v>
      </c>
      <c r="G10" s="42">
        <v>923</v>
      </c>
      <c r="H10" s="53">
        <v>371341</v>
      </c>
      <c r="I10" s="31">
        <v>1226</v>
      </c>
      <c r="J10" s="53">
        <v>1733</v>
      </c>
      <c r="K10" s="42">
        <v>1478</v>
      </c>
      <c r="L10" s="53">
        <v>2035723</v>
      </c>
      <c r="M10" s="31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</row>
    <row r="11" spans="2:24" ht="14.1" customHeight="1" x14ac:dyDescent="0.15">
      <c r="B11" s="31"/>
      <c r="C11" s="34">
        <v>20</v>
      </c>
      <c r="D11" s="42"/>
      <c r="E11" s="31">
        <v>735</v>
      </c>
      <c r="F11" s="53">
        <v>1155</v>
      </c>
      <c r="G11" s="42">
        <v>914</v>
      </c>
      <c r="H11" s="53">
        <v>401807</v>
      </c>
      <c r="I11" s="31">
        <v>1260</v>
      </c>
      <c r="J11" s="53">
        <v>1581</v>
      </c>
      <c r="K11" s="42">
        <v>1390</v>
      </c>
      <c r="L11" s="53">
        <v>2070816</v>
      </c>
      <c r="M11" s="31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</row>
    <row r="12" spans="2:24" ht="14.1" customHeight="1" x14ac:dyDescent="0.15">
      <c r="B12" s="36"/>
      <c r="C12" s="37">
        <v>21</v>
      </c>
      <c r="D12" s="38"/>
      <c r="E12" s="36">
        <v>735</v>
      </c>
      <c r="F12" s="55">
        <v>1103</v>
      </c>
      <c r="G12" s="38">
        <v>902</v>
      </c>
      <c r="H12" s="55">
        <v>398965</v>
      </c>
      <c r="I12" s="36">
        <v>1208</v>
      </c>
      <c r="J12" s="55">
        <v>1518</v>
      </c>
      <c r="K12" s="38">
        <v>1377</v>
      </c>
      <c r="L12" s="55">
        <v>2644060</v>
      </c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</row>
    <row r="13" spans="2:24" ht="14.1" customHeight="1" x14ac:dyDescent="0.15">
      <c r="B13" s="7"/>
      <c r="C13" s="14">
        <v>10</v>
      </c>
      <c r="D13" s="30"/>
      <c r="E13" s="31">
        <v>819</v>
      </c>
      <c r="F13" s="53">
        <v>1050</v>
      </c>
      <c r="G13" s="42">
        <v>917</v>
      </c>
      <c r="H13" s="53">
        <v>31834</v>
      </c>
      <c r="I13" s="31">
        <v>1322</v>
      </c>
      <c r="J13" s="53">
        <v>1470</v>
      </c>
      <c r="K13" s="42">
        <v>1395</v>
      </c>
      <c r="L13" s="53">
        <v>206434</v>
      </c>
    </row>
    <row r="14" spans="2:24" ht="14.1" customHeight="1" x14ac:dyDescent="0.15">
      <c r="B14" s="7"/>
      <c r="C14" s="14">
        <v>11</v>
      </c>
      <c r="D14" s="30"/>
      <c r="E14" s="31">
        <v>819</v>
      </c>
      <c r="F14" s="53">
        <v>1082</v>
      </c>
      <c r="G14" s="42">
        <v>904</v>
      </c>
      <c r="H14" s="53">
        <v>32604</v>
      </c>
      <c r="I14" s="31">
        <v>1287</v>
      </c>
      <c r="J14" s="53">
        <v>1488</v>
      </c>
      <c r="K14" s="42">
        <v>1370</v>
      </c>
      <c r="L14" s="53">
        <v>231643</v>
      </c>
    </row>
    <row r="15" spans="2:24" ht="14.1" customHeight="1" x14ac:dyDescent="0.15">
      <c r="B15" s="7"/>
      <c r="C15" s="14">
        <v>12</v>
      </c>
      <c r="D15" s="30"/>
      <c r="E15" s="31">
        <v>819</v>
      </c>
      <c r="F15" s="53">
        <v>1103</v>
      </c>
      <c r="G15" s="42">
        <v>938</v>
      </c>
      <c r="H15" s="53">
        <v>39568</v>
      </c>
      <c r="I15" s="31">
        <v>1260</v>
      </c>
      <c r="J15" s="53">
        <v>1499</v>
      </c>
      <c r="K15" s="42">
        <v>1407</v>
      </c>
      <c r="L15" s="53">
        <v>252419</v>
      </c>
    </row>
    <row r="16" spans="2:24" ht="14.1" customHeight="1" x14ac:dyDescent="0.15">
      <c r="B16" s="7" t="s">
        <v>102</v>
      </c>
      <c r="C16" s="14">
        <v>1</v>
      </c>
      <c r="D16" s="30" t="s">
        <v>54</v>
      </c>
      <c r="E16" s="31">
        <v>788</v>
      </c>
      <c r="F16" s="53">
        <v>1034</v>
      </c>
      <c r="G16" s="42">
        <v>886</v>
      </c>
      <c r="H16" s="53">
        <v>32635</v>
      </c>
      <c r="I16" s="31">
        <v>1260</v>
      </c>
      <c r="J16" s="53">
        <v>1399</v>
      </c>
      <c r="K16" s="42">
        <v>1318</v>
      </c>
      <c r="L16" s="53">
        <v>214068</v>
      </c>
    </row>
    <row r="17" spans="2:12" ht="14.1" customHeight="1" x14ac:dyDescent="0.15">
      <c r="B17" s="7"/>
      <c r="C17" s="14">
        <v>2</v>
      </c>
      <c r="D17" s="30"/>
      <c r="E17" s="31">
        <v>735</v>
      </c>
      <c r="F17" s="53">
        <v>1036</v>
      </c>
      <c r="G17" s="42">
        <v>848</v>
      </c>
      <c r="H17" s="53">
        <v>33667</v>
      </c>
      <c r="I17" s="31">
        <v>1260</v>
      </c>
      <c r="J17" s="53">
        <v>1439</v>
      </c>
      <c r="K17" s="42">
        <v>1337</v>
      </c>
      <c r="L17" s="53">
        <v>182148</v>
      </c>
    </row>
    <row r="18" spans="2:12" ht="14.1" customHeight="1" x14ac:dyDescent="0.15">
      <c r="B18" s="7"/>
      <c r="C18" s="14">
        <v>3</v>
      </c>
      <c r="D18" s="30"/>
      <c r="E18" s="31">
        <v>735</v>
      </c>
      <c r="F18" s="53">
        <v>998</v>
      </c>
      <c r="G18" s="42">
        <v>838</v>
      </c>
      <c r="H18" s="53">
        <v>35098</v>
      </c>
      <c r="I18" s="31">
        <v>1259</v>
      </c>
      <c r="J18" s="53">
        <v>1527</v>
      </c>
      <c r="K18" s="42">
        <v>1381</v>
      </c>
      <c r="L18" s="53">
        <v>247853</v>
      </c>
    </row>
    <row r="19" spans="2:12" ht="14.1" customHeight="1" x14ac:dyDescent="0.15">
      <c r="B19" s="7"/>
      <c r="C19" s="14">
        <v>4</v>
      </c>
      <c r="D19" s="30"/>
      <c r="E19" s="31">
        <v>735</v>
      </c>
      <c r="F19" s="53">
        <v>998</v>
      </c>
      <c r="G19" s="42">
        <v>839</v>
      </c>
      <c r="H19" s="53">
        <v>17012</v>
      </c>
      <c r="I19" s="31">
        <v>1277</v>
      </c>
      <c r="J19" s="53">
        <v>1527</v>
      </c>
      <c r="K19" s="42">
        <v>1441</v>
      </c>
      <c r="L19" s="53">
        <v>131032</v>
      </c>
    </row>
    <row r="20" spans="2:12" ht="14.1" customHeight="1" x14ac:dyDescent="0.15">
      <c r="B20" s="7"/>
      <c r="C20" s="14">
        <v>5</v>
      </c>
      <c r="D20" s="30"/>
      <c r="E20" s="31">
        <v>683</v>
      </c>
      <c r="F20" s="53">
        <v>998</v>
      </c>
      <c r="G20" s="42">
        <v>832</v>
      </c>
      <c r="H20" s="53">
        <v>21629</v>
      </c>
      <c r="I20" s="31">
        <v>1305</v>
      </c>
      <c r="J20" s="53">
        <v>1565</v>
      </c>
      <c r="K20" s="42">
        <v>1461</v>
      </c>
      <c r="L20" s="53">
        <v>228689</v>
      </c>
    </row>
    <row r="21" spans="2:12" ht="14.1" customHeight="1" x14ac:dyDescent="0.15">
      <c r="B21" s="7"/>
      <c r="C21" s="14">
        <v>6</v>
      </c>
      <c r="D21" s="30"/>
      <c r="E21" s="31">
        <v>683</v>
      </c>
      <c r="F21" s="53">
        <v>998</v>
      </c>
      <c r="G21" s="42">
        <v>810</v>
      </c>
      <c r="H21" s="53">
        <v>20792</v>
      </c>
      <c r="I21" s="31">
        <v>1218</v>
      </c>
      <c r="J21" s="53">
        <v>1483</v>
      </c>
      <c r="K21" s="42">
        <v>1364</v>
      </c>
      <c r="L21" s="53">
        <v>212910</v>
      </c>
    </row>
    <row r="22" spans="2:12" ht="14.1" customHeight="1" x14ac:dyDescent="0.15">
      <c r="B22" s="7"/>
      <c r="C22" s="14">
        <v>7</v>
      </c>
      <c r="D22" s="30"/>
      <c r="E22" s="31">
        <v>630</v>
      </c>
      <c r="F22" s="53">
        <v>945</v>
      </c>
      <c r="G22" s="42">
        <v>754</v>
      </c>
      <c r="H22" s="53">
        <v>13867</v>
      </c>
      <c r="I22" s="31">
        <v>1089</v>
      </c>
      <c r="J22" s="53">
        <v>1418</v>
      </c>
      <c r="K22" s="42">
        <v>1229</v>
      </c>
      <c r="L22" s="53">
        <v>169274</v>
      </c>
    </row>
    <row r="23" spans="2:12" ht="14.1" customHeight="1" x14ac:dyDescent="0.15">
      <c r="B23" s="7"/>
      <c r="C23" s="14">
        <v>8</v>
      </c>
      <c r="D23" s="30"/>
      <c r="E23" s="31">
        <v>630</v>
      </c>
      <c r="F23" s="53">
        <v>945</v>
      </c>
      <c r="G23" s="42">
        <v>752</v>
      </c>
      <c r="H23" s="53">
        <v>25085</v>
      </c>
      <c r="I23" s="31">
        <v>1050</v>
      </c>
      <c r="J23" s="53">
        <v>1417</v>
      </c>
      <c r="K23" s="42">
        <v>1285</v>
      </c>
      <c r="L23" s="53">
        <v>162543</v>
      </c>
    </row>
    <row r="24" spans="2:12" ht="14.1" customHeight="1" x14ac:dyDescent="0.15">
      <c r="B24" s="7"/>
      <c r="C24" s="14">
        <v>9</v>
      </c>
      <c r="D24" s="30"/>
      <c r="E24" s="42">
        <v>683</v>
      </c>
      <c r="F24" s="53">
        <v>945</v>
      </c>
      <c r="G24" s="42">
        <v>806</v>
      </c>
      <c r="H24" s="53">
        <v>23348</v>
      </c>
      <c r="I24" s="31">
        <v>1082</v>
      </c>
      <c r="J24" s="53">
        <v>1442</v>
      </c>
      <c r="K24" s="42">
        <v>1269</v>
      </c>
      <c r="L24" s="53">
        <v>172633</v>
      </c>
    </row>
    <row r="25" spans="2:12" ht="14.1" customHeight="1" x14ac:dyDescent="0.15">
      <c r="B25" s="10"/>
      <c r="C25" s="6">
        <v>10</v>
      </c>
      <c r="D25" s="18"/>
      <c r="E25" s="55">
        <v>630</v>
      </c>
      <c r="F25" s="55">
        <v>945.10500000000002</v>
      </c>
      <c r="G25" s="55">
        <v>795.60928574121931</v>
      </c>
      <c r="H25" s="55">
        <v>29862</v>
      </c>
      <c r="I25" s="55">
        <v>1155</v>
      </c>
      <c r="J25" s="55">
        <v>1441.65</v>
      </c>
      <c r="K25" s="55">
        <v>1325.1138408276379</v>
      </c>
      <c r="L25" s="55">
        <v>188967.9</v>
      </c>
    </row>
    <row r="26" spans="2:12" x14ac:dyDescent="0.15">
      <c r="B26" s="46" t="s">
        <v>78</v>
      </c>
      <c r="C26" s="57"/>
      <c r="D26" s="58"/>
      <c r="E26" s="31"/>
      <c r="F26" s="53"/>
      <c r="G26" s="42"/>
      <c r="H26" s="53"/>
      <c r="I26" s="31"/>
      <c r="J26" s="53"/>
      <c r="K26" s="42"/>
      <c r="L26" s="53"/>
    </row>
    <row r="27" spans="2:12" x14ac:dyDescent="0.15">
      <c r="B27" s="46"/>
      <c r="C27" s="57"/>
      <c r="D27" s="58"/>
      <c r="E27" s="31"/>
      <c r="F27" s="53"/>
      <c r="G27" s="42"/>
      <c r="H27" s="53"/>
      <c r="I27" s="31"/>
      <c r="J27" s="53"/>
      <c r="K27" s="42"/>
      <c r="L27" s="53"/>
    </row>
    <row r="28" spans="2:12" x14ac:dyDescent="0.15">
      <c r="B28" s="44" t="s">
        <v>79</v>
      </c>
      <c r="C28" s="57"/>
      <c r="D28" s="58"/>
      <c r="E28" s="31"/>
      <c r="F28" s="53"/>
      <c r="G28" s="42"/>
      <c r="H28" s="53"/>
      <c r="I28" s="31"/>
      <c r="J28" s="53"/>
      <c r="K28" s="42"/>
      <c r="L28" s="53"/>
    </row>
    <row r="29" spans="2:12" x14ac:dyDescent="0.15">
      <c r="B29" s="114">
        <v>40456</v>
      </c>
      <c r="C29" s="115"/>
      <c r="D29" s="116">
        <v>40459</v>
      </c>
      <c r="E29" s="78">
        <v>682.5</v>
      </c>
      <c r="F29" s="79">
        <v>945</v>
      </c>
      <c r="G29" s="57">
        <v>787.6330686446272</v>
      </c>
      <c r="H29" s="79">
        <v>6041.8</v>
      </c>
      <c r="I29" s="78">
        <v>1168.6500000000001</v>
      </c>
      <c r="J29" s="79">
        <v>1441.65</v>
      </c>
      <c r="K29" s="57">
        <v>1311.8919262800739</v>
      </c>
      <c r="L29" s="79">
        <v>17850.8</v>
      </c>
    </row>
    <row r="30" spans="2:12" x14ac:dyDescent="0.15">
      <c r="B30" s="114" t="s">
        <v>80</v>
      </c>
      <c r="C30" s="115"/>
      <c r="D30" s="116"/>
      <c r="E30" s="31"/>
      <c r="F30" s="53"/>
      <c r="G30" s="42"/>
      <c r="H30" s="53"/>
      <c r="I30" s="31"/>
      <c r="J30" s="53"/>
      <c r="K30" s="42"/>
      <c r="L30" s="53"/>
    </row>
    <row r="31" spans="2:12" x14ac:dyDescent="0.15">
      <c r="B31" s="114">
        <v>40463</v>
      </c>
      <c r="C31" s="115"/>
      <c r="D31" s="116">
        <v>40469</v>
      </c>
      <c r="E31" s="78">
        <v>735</v>
      </c>
      <c r="F31" s="79">
        <v>945.10500000000002</v>
      </c>
      <c r="G31" s="57">
        <v>800.36150286915074</v>
      </c>
      <c r="H31" s="79">
        <v>8217</v>
      </c>
      <c r="I31" s="78">
        <v>1176</v>
      </c>
      <c r="J31" s="79">
        <v>1441.65</v>
      </c>
      <c r="K31" s="57">
        <v>1334.0085769824254</v>
      </c>
      <c r="L31" s="79">
        <v>59283.199999999997</v>
      </c>
    </row>
    <row r="32" spans="2:12" x14ac:dyDescent="0.15">
      <c r="B32" s="114" t="s">
        <v>81</v>
      </c>
      <c r="C32" s="115"/>
      <c r="D32" s="116"/>
      <c r="E32" s="31"/>
      <c r="F32" s="53"/>
      <c r="G32" s="42"/>
      <c r="H32" s="53"/>
      <c r="I32" s="31"/>
      <c r="J32" s="53"/>
      <c r="K32" s="42"/>
      <c r="L32" s="53"/>
    </row>
    <row r="33" spans="2:12" x14ac:dyDescent="0.15">
      <c r="B33" s="114">
        <v>40470</v>
      </c>
      <c r="C33" s="115"/>
      <c r="D33" s="116">
        <v>40476</v>
      </c>
      <c r="E33" s="78">
        <v>630</v>
      </c>
      <c r="F33" s="79">
        <v>945.10500000000002</v>
      </c>
      <c r="G33" s="57">
        <v>796.20336519402736</v>
      </c>
      <c r="H33" s="79">
        <v>8322</v>
      </c>
      <c r="I33" s="78">
        <v>1243.2</v>
      </c>
      <c r="J33" s="79">
        <v>1441.65</v>
      </c>
      <c r="K33" s="57">
        <v>1321.5498215348009</v>
      </c>
      <c r="L33" s="79">
        <v>53116.800000000003</v>
      </c>
    </row>
    <row r="34" spans="2:12" x14ac:dyDescent="0.15">
      <c r="B34" s="114" t="s">
        <v>82</v>
      </c>
      <c r="C34" s="115"/>
      <c r="D34" s="116"/>
      <c r="E34" s="31"/>
      <c r="F34" s="53"/>
      <c r="G34" s="42"/>
      <c r="H34" s="53"/>
      <c r="I34" s="31"/>
      <c r="J34" s="53"/>
      <c r="K34" s="42"/>
      <c r="L34" s="53"/>
    </row>
    <row r="35" spans="2:12" ht="12" customHeight="1" x14ac:dyDescent="0.15">
      <c r="B35" s="114">
        <v>40477</v>
      </c>
      <c r="C35" s="115"/>
      <c r="D35" s="116">
        <v>40483</v>
      </c>
      <c r="E35" s="78">
        <v>682.5</v>
      </c>
      <c r="F35" s="79">
        <v>945.10500000000002</v>
      </c>
      <c r="G35" s="57">
        <v>797.08924760926288</v>
      </c>
      <c r="H35" s="79">
        <v>7281.2</v>
      </c>
      <c r="I35" s="78">
        <v>1155</v>
      </c>
      <c r="J35" s="79">
        <v>1441.65</v>
      </c>
      <c r="K35" s="57">
        <v>1324.0399038461537</v>
      </c>
      <c r="L35" s="79">
        <v>58717.1</v>
      </c>
    </row>
    <row r="36" spans="2:12" ht="12" customHeight="1" x14ac:dyDescent="0.15">
      <c r="B36" s="114" t="s">
        <v>83</v>
      </c>
      <c r="C36" s="115"/>
      <c r="D36" s="116"/>
      <c r="E36" s="31"/>
      <c r="F36" s="53"/>
      <c r="G36" s="42"/>
      <c r="H36" s="53"/>
      <c r="I36" s="31"/>
      <c r="J36" s="53"/>
      <c r="K36" s="42"/>
      <c r="L36" s="53"/>
    </row>
    <row r="37" spans="2:12" ht="12" customHeight="1" x14ac:dyDescent="0.15">
      <c r="B37" s="117"/>
      <c r="C37" s="118"/>
      <c r="D37" s="119"/>
      <c r="E37" s="80"/>
      <c r="F37" s="81"/>
      <c r="G37" s="59"/>
      <c r="H37" s="81"/>
      <c r="I37" s="80"/>
      <c r="J37" s="81"/>
      <c r="K37" s="59"/>
      <c r="L37" s="81"/>
    </row>
    <row r="38" spans="2:12" ht="6" customHeight="1" x14ac:dyDescent="0.15">
      <c r="B38" s="45"/>
      <c r="C38" s="57"/>
      <c r="D38" s="57"/>
      <c r="E38" s="42"/>
      <c r="F38" s="42"/>
      <c r="G38" s="42"/>
      <c r="H38" s="42"/>
      <c r="I38" s="42"/>
      <c r="J38" s="42"/>
      <c r="K38" s="42"/>
      <c r="L38" s="42"/>
    </row>
    <row r="39" spans="2:12" ht="12.75" customHeight="1" x14ac:dyDescent="0.15">
      <c r="B39" s="24"/>
    </row>
    <row r="40" spans="2:12" ht="12.75" customHeight="1" x14ac:dyDescent="0.15">
      <c r="B40" s="25"/>
    </row>
    <row r="41" spans="2:12" x14ac:dyDescent="0.15">
      <c r="B41" s="25"/>
    </row>
    <row r="42" spans="2:12" x14ac:dyDescent="0.15">
      <c r="B42" s="25"/>
    </row>
  </sheetData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3:X45"/>
  <sheetViews>
    <sheetView topLeftCell="A7" zoomScale="74" zoomScaleNormal="74" workbookViewId="0">
      <selection activeCell="K21" sqref="K21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24" x14ac:dyDescent="0.15">
      <c r="B3" s="19" t="s">
        <v>100</v>
      </c>
    </row>
    <row r="4" spans="2:24" ht="11.25" customHeight="1" x14ac:dyDescent="0.15">
      <c r="X4" s="20" t="s">
        <v>76</v>
      </c>
    </row>
    <row r="5" spans="2:24" ht="6" customHeight="1" x14ac:dyDescent="0.15">
      <c r="B5" s="12"/>
      <c r="C5" s="12"/>
      <c r="D5" s="12"/>
      <c r="E5" s="12"/>
      <c r="F5" s="9"/>
      <c r="I5" s="12"/>
      <c r="J5" s="9"/>
      <c r="Q5" s="12"/>
      <c r="R5" s="12"/>
      <c r="S5" s="12"/>
      <c r="T5" s="12"/>
      <c r="U5" s="12"/>
      <c r="V5" s="12"/>
      <c r="W5" s="12"/>
      <c r="X5" s="12"/>
    </row>
    <row r="6" spans="2:24" ht="13.5" customHeight="1" x14ac:dyDescent="0.15">
      <c r="B6" s="43"/>
      <c r="C6" s="88" t="s">
        <v>0</v>
      </c>
      <c r="D6" s="89"/>
      <c r="E6" s="613" t="s">
        <v>148</v>
      </c>
      <c r="F6" s="614"/>
      <c r="G6" s="614"/>
      <c r="H6" s="615"/>
      <c r="I6" s="613" t="s">
        <v>151</v>
      </c>
      <c r="J6" s="614"/>
      <c r="K6" s="614"/>
      <c r="L6" s="615"/>
      <c r="M6" s="613" t="s">
        <v>158</v>
      </c>
      <c r="N6" s="614"/>
      <c r="O6" s="614"/>
      <c r="P6" s="615"/>
      <c r="Q6" s="613" t="s">
        <v>164</v>
      </c>
      <c r="R6" s="614"/>
      <c r="S6" s="614"/>
      <c r="T6" s="615"/>
      <c r="U6" s="613" t="s">
        <v>165</v>
      </c>
      <c r="V6" s="614"/>
      <c r="W6" s="614"/>
      <c r="X6" s="615"/>
    </row>
    <row r="7" spans="2:24" x14ac:dyDescent="0.15">
      <c r="B7" s="44" t="s">
        <v>4</v>
      </c>
      <c r="C7" s="45"/>
      <c r="D7" s="90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</row>
    <row r="8" spans="2:24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</row>
    <row r="9" spans="2:24" s="35" customFormat="1" ht="14.1" customHeight="1" x14ac:dyDescent="0.15">
      <c r="B9" s="43" t="s">
        <v>72</v>
      </c>
      <c r="C9" s="32">
        <v>18</v>
      </c>
      <c r="D9" s="33" t="s">
        <v>106</v>
      </c>
      <c r="E9" s="43">
        <v>1617</v>
      </c>
      <c r="F9" s="56">
        <v>1759</v>
      </c>
      <c r="G9" s="74">
        <v>1675</v>
      </c>
      <c r="H9" s="56">
        <v>9996</v>
      </c>
      <c r="I9" s="43">
        <v>3150</v>
      </c>
      <c r="J9" s="56">
        <v>3434</v>
      </c>
      <c r="K9" s="74">
        <v>3321</v>
      </c>
      <c r="L9" s="56">
        <v>2656</v>
      </c>
      <c r="M9" s="43">
        <v>1202</v>
      </c>
      <c r="N9" s="56">
        <v>1334</v>
      </c>
      <c r="O9" s="74">
        <v>1276</v>
      </c>
      <c r="P9" s="56">
        <v>18198</v>
      </c>
      <c r="Q9" s="43">
        <v>1733</v>
      </c>
      <c r="R9" s="56">
        <v>1995</v>
      </c>
      <c r="S9" s="74">
        <v>1852</v>
      </c>
      <c r="T9" s="56">
        <v>5978</v>
      </c>
      <c r="U9" s="43">
        <v>966</v>
      </c>
      <c r="V9" s="56">
        <v>1312</v>
      </c>
      <c r="W9" s="74">
        <v>1218</v>
      </c>
      <c r="X9" s="56">
        <v>5225</v>
      </c>
    </row>
    <row r="10" spans="2:24" s="35" customFormat="1" ht="14.1" customHeight="1" x14ac:dyDescent="0.15">
      <c r="B10" s="31"/>
      <c r="C10" s="34">
        <v>19</v>
      </c>
      <c r="D10" s="42"/>
      <c r="E10" s="31">
        <v>1690</v>
      </c>
      <c r="F10" s="53">
        <v>1690</v>
      </c>
      <c r="G10" s="42">
        <v>1690</v>
      </c>
      <c r="H10" s="53">
        <v>24024</v>
      </c>
      <c r="I10" s="31">
        <v>2856</v>
      </c>
      <c r="J10" s="53">
        <v>3465</v>
      </c>
      <c r="K10" s="42">
        <v>3085</v>
      </c>
      <c r="L10" s="53">
        <v>19280</v>
      </c>
      <c r="M10" s="31">
        <v>998</v>
      </c>
      <c r="N10" s="53">
        <v>1418</v>
      </c>
      <c r="O10" s="42">
        <v>1227</v>
      </c>
      <c r="P10" s="53">
        <v>181268</v>
      </c>
      <c r="Q10" s="31">
        <v>1575</v>
      </c>
      <c r="R10" s="53">
        <v>2310</v>
      </c>
      <c r="S10" s="42">
        <v>1894</v>
      </c>
      <c r="T10" s="53">
        <v>93824</v>
      </c>
      <c r="U10" s="31">
        <v>819</v>
      </c>
      <c r="V10" s="53">
        <v>1470</v>
      </c>
      <c r="W10" s="42">
        <v>1048</v>
      </c>
      <c r="X10" s="53">
        <v>60754</v>
      </c>
    </row>
    <row r="11" spans="2:24" s="35" customFormat="1" ht="14.1" customHeight="1" x14ac:dyDescent="0.15">
      <c r="B11" s="31"/>
      <c r="C11" s="34">
        <v>20</v>
      </c>
      <c r="D11" s="42"/>
      <c r="E11" s="31">
        <v>1050</v>
      </c>
      <c r="F11" s="53">
        <v>1775</v>
      </c>
      <c r="G11" s="42">
        <v>1372</v>
      </c>
      <c r="H11" s="53">
        <v>19736</v>
      </c>
      <c r="I11" s="31">
        <v>2516</v>
      </c>
      <c r="J11" s="53">
        <v>3255</v>
      </c>
      <c r="K11" s="42">
        <v>2791</v>
      </c>
      <c r="L11" s="53">
        <v>61367</v>
      </c>
      <c r="M11" s="31">
        <v>945</v>
      </c>
      <c r="N11" s="53">
        <v>1523</v>
      </c>
      <c r="O11" s="42">
        <v>1287</v>
      </c>
      <c r="P11" s="53">
        <v>218894</v>
      </c>
      <c r="Q11" s="31">
        <v>1399</v>
      </c>
      <c r="R11" s="53">
        <v>2363</v>
      </c>
      <c r="S11" s="42">
        <v>2020</v>
      </c>
      <c r="T11" s="53">
        <v>139200</v>
      </c>
      <c r="U11" s="31">
        <v>840</v>
      </c>
      <c r="V11" s="53">
        <v>1313</v>
      </c>
      <c r="W11" s="42">
        <v>1099</v>
      </c>
      <c r="X11" s="53">
        <v>103240</v>
      </c>
    </row>
    <row r="12" spans="2:24" s="35" customFormat="1" ht="14.1" customHeight="1" x14ac:dyDescent="0.15">
      <c r="B12" s="36"/>
      <c r="C12" s="37">
        <v>21</v>
      </c>
      <c r="D12" s="38"/>
      <c r="E12" s="36">
        <v>1155</v>
      </c>
      <c r="F12" s="55">
        <v>1365</v>
      </c>
      <c r="G12" s="38">
        <v>1339</v>
      </c>
      <c r="H12" s="55">
        <v>14803</v>
      </c>
      <c r="I12" s="36">
        <v>2310</v>
      </c>
      <c r="J12" s="55">
        <v>3255</v>
      </c>
      <c r="K12" s="38">
        <v>2608</v>
      </c>
      <c r="L12" s="55">
        <v>83037</v>
      </c>
      <c r="M12" s="36">
        <v>1029</v>
      </c>
      <c r="N12" s="55">
        <v>1418</v>
      </c>
      <c r="O12" s="38">
        <v>1225</v>
      </c>
      <c r="P12" s="55">
        <v>242130</v>
      </c>
      <c r="Q12" s="36">
        <v>1575</v>
      </c>
      <c r="R12" s="55">
        <v>2520</v>
      </c>
      <c r="S12" s="38">
        <v>2069</v>
      </c>
      <c r="T12" s="55">
        <v>163722</v>
      </c>
      <c r="U12" s="36">
        <v>788</v>
      </c>
      <c r="V12" s="55">
        <v>1260</v>
      </c>
      <c r="W12" s="38">
        <v>1041</v>
      </c>
      <c r="X12" s="55">
        <v>167961</v>
      </c>
    </row>
    <row r="13" spans="2:24" s="35" customFormat="1" ht="14.1" customHeight="1" x14ac:dyDescent="0.15">
      <c r="B13" s="7"/>
      <c r="C13" s="14">
        <v>10</v>
      </c>
      <c r="D13" s="30"/>
      <c r="E13" s="78" t="s">
        <v>55</v>
      </c>
      <c r="F13" s="79" t="s">
        <v>55</v>
      </c>
      <c r="G13" s="57" t="s">
        <v>55</v>
      </c>
      <c r="H13" s="79">
        <v>1772</v>
      </c>
      <c r="I13" s="78">
        <v>2606</v>
      </c>
      <c r="J13" s="79">
        <v>2940</v>
      </c>
      <c r="K13" s="57">
        <v>2737</v>
      </c>
      <c r="L13" s="53">
        <v>5162</v>
      </c>
      <c r="M13" s="31">
        <v>1103</v>
      </c>
      <c r="N13" s="53">
        <v>1365</v>
      </c>
      <c r="O13" s="42">
        <v>1164</v>
      </c>
      <c r="P13" s="53">
        <v>9800</v>
      </c>
      <c r="Q13" s="31">
        <v>1890</v>
      </c>
      <c r="R13" s="53">
        <v>2520</v>
      </c>
      <c r="S13" s="42">
        <v>2105</v>
      </c>
      <c r="T13" s="53">
        <v>9485</v>
      </c>
      <c r="U13" s="31">
        <v>1208</v>
      </c>
      <c r="V13" s="53">
        <v>1208</v>
      </c>
      <c r="W13" s="42">
        <v>1208</v>
      </c>
      <c r="X13" s="53">
        <v>7934</v>
      </c>
    </row>
    <row r="14" spans="2:24" s="35" customFormat="1" ht="14.1" customHeight="1" x14ac:dyDescent="0.15">
      <c r="B14" s="7"/>
      <c r="C14" s="14">
        <v>11</v>
      </c>
      <c r="D14" s="30"/>
      <c r="E14" s="78" t="s">
        <v>55</v>
      </c>
      <c r="F14" s="79" t="s">
        <v>55</v>
      </c>
      <c r="G14" s="57" t="s">
        <v>55</v>
      </c>
      <c r="H14" s="79">
        <v>2025</v>
      </c>
      <c r="I14" s="31">
        <v>2450</v>
      </c>
      <c r="J14" s="53">
        <v>2890</v>
      </c>
      <c r="K14" s="42">
        <v>2670</v>
      </c>
      <c r="L14" s="53">
        <v>8018</v>
      </c>
      <c r="M14" s="78">
        <v>1050</v>
      </c>
      <c r="N14" s="79">
        <v>1313</v>
      </c>
      <c r="O14" s="57">
        <v>1108</v>
      </c>
      <c r="P14" s="53">
        <v>13662</v>
      </c>
      <c r="Q14" s="31">
        <v>1575</v>
      </c>
      <c r="R14" s="53">
        <v>2205</v>
      </c>
      <c r="S14" s="42">
        <v>1690</v>
      </c>
      <c r="T14" s="53">
        <v>10082</v>
      </c>
      <c r="U14" s="31">
        <v>788</v>
      </c>
      <c r="V14" s="53">
        <v>1155</v>
      </c>
      <c r="W14" s="42">
        <v>956</v>
      </c>
      <c r="X14" s="53">
        <v>7697</v>
      </c>
    </row>
    <row r="15" spans="2:24" s="35" customFormat="1" ht="14.1" customHeight="1" x14ac:dyDescent="0.15">
      <c r="B15" s="7"/>
      <c r="C15" s="14">
        <v>12</v>
      </c>
      <c r="D15" s="30"/>
      <c r="E15" s="78">
        <v>1365</v>
      </c>
      <c r="F15" s="79">
        <v>1365</v>
      </c>
      <c r="G15" s="57">
        <v>1365</v>
      </c>
      <c r="H15" s="79">
        <v>4556</v>
      </c>
      <c r="I15" s="78">
        <v>2533</v>
      </c>
      <c r="J15" s="79">
        <v>3045</v>
      </c>
      <c r="K15" s="57">
        <v>2763</v>
      </c>
      <c r="L15" s="53">
        <v>4978</v>
      </c>
      <c r="M15" s="78">
        <v>1029</v>
      </c>
      <c r="N15" s="79">
        <v>1158</v>
      </c>
      <c r="O15" s="57">
        <v>1055</v>
      </c>
      <c r="P15" s="53">
        <v>18659</v>
      </c>
      <c r="Q15" s="31">
        <v>1575</v>
      </c>
      <c r="R15" s="53">
        <v>1890</v>
      </c>
      <c r="S15" s="42">
        <v>1682</v>
      </c>
      <c r="T15" s="53">
        <v>14120</v>
      </c>
      <c r="U15" s="31">
        <v>788</v>
      </c>
      <c r="V15" s="53">
        <v>1155</v>
      </c>
      <c r="W15" s="42">
        <v>913</v>
      </c>
      <c r="X15" s="53">
        <v>14262</v>
      </c>
    </row>
    <row r="16" spans="2:24" s="35" customFormat="1" ht="14.1" customHeight="1" x14ac:dyDescent="0.15">
      <c r="B16" s="7" t="s">
        <v>102</v>
      </c>
      <c r="C16" s="14">
        <v>1</v>
      </c>
      <c r="D16" s="30" t="s">
        <v>54</v>
      </c>
      <c r="E16" s="78" t="s">
        <v>55</v>
      </c>
      <c r="F16" s="79" t="s">
        <v>55</v>
      </c>
      <c r="G16" s="57" t="s">
        <v>55</v>
      </c>
      <c r="H16" s="79">
        <v>1768</v>
      </c>
      <c r="I16" s="31">
        <v>2459</v>
      </c>
      <c r="J16" s="53">
        <v>2730</v>
      </c>
      <c r="K16" s="42">
        <v>2605</v>
      </c>
      <c r="L16" s="53">
        <v>3238</v>
      </c>
      <c r="M16" s="78">
        <v>1019</v>
      </c>
      <c r="N16" s="79">
        <v>1229</v>
      </c>
      <c r="O16" s="57">
        <v>1064</v>
      </c>
      <c r="P16" s="53">
        <v>14303</v>
      </c>
      <c r="Q16" s="31">
        <v>1575</v>
      </c>
      <c r="R16" s="53">
        <v>1890</v>
      </c>
      <c r="S16" s="42">
        <v>1690</v>
      </c>
      <c r="T16" s="53">
        <v>7990</v>
      </c>
      <c r="U16" s="31">
        <v>1050</v>
      </c>
      <c r="V16" s="53">
        <v>1260</v>
      </c>
      <c r="W16" s="42">
        <v>1051</v>
      </c>
      <c r="X16" s="53">
        <v>8683</v>
      </c>
    </row>
    <row r="17" spans="2:24" s="35" customFormat="1" ht="14.1" customHeight="1" x14ac:dyDescent="0.15">
      <c r="B17" s="7"/>
      <c r="C17" s="14">
        <v>2</v>
      </c>
      <c r="D17" s="30"/>
      <c r="E17" s="78" t="s">
        <v>55</v>
      </c>
      <c r="F17" s="79" t="s">
        <v>55</v>
      </c>
      <c r="G17" s="57" t="s">
        <v>55</v>
      </c>
      <c r="H17" s="79">
        <v>45</v>
      </c>
      <c r="I17" s="78">
        <v>2415</v>
      </c>
      <c r="J17" s="79">
        <v>2625</v>
      </c>
      <c r="K17" s="57">
        <v>2525</v>
      </c>
      <c r="L17" s="53">
        <v>3470</v>
      </c>
      <c r="M17" s="31">
        <v>992</v>
      </c>
      <c r="N17" s="53">
        <v>1155</v>
      </c>
      <c r="O17" s="42">
        <v>1101</v>
      </c>
      <c r="P17" s="53">
        <v>16158</v>
      </c>
      <c r="Q17" s="31">
        <v>1575</v>
      </c>
      <c r="R17" s="53">
        <v>2205</v>
      </c>
      <c r="S17" s="42">
        <v>1682</v>
      </c>
      <c r="T17" s="53">
        <v>12784</v>
      </c>
      <c r="U17" s="31">
        <v>1050</v>
      </c>
      <c r="V17" s="53">
        <v>1155</v>
      </c>
      <c r="W17" s="42">
        <v>1076</v>
      </c>
      <c r="X17" s="53">
        <v>9913</v>
      </c>
    </row>
    <row r="18" spans="2:24" s="35" customFormat="1" ht="14.1" customHeight="1" x14ac:dyDescent="0.15">
      <c r="B18" s="7"/>
      <c r="C18" s="14">
        <v>3</v>
      </c>
      <c r="D18" s="30"/>
      <c r="E18" s="78" t="s">
        <v>55</v>
      </c>
      <c r="F18" s="79" t="s">
        <v>55</v>
      </c>
      <c r="G18" s="57" t="s">
        <v>55</v>
      </c>
      <c r="H18" s="53">
        <v>104</v>
      </c>
      <c r="I18" s="31">
        <v>2625</v>
      </c>
      <c r="J18" s="53">
        <v>2940</v>
      </c>
      <c r="K18" s="42">
        <v>2851</v>
      </c>
      <c r="L18" s="53">
        <v>5130</v>
      </c>
      <c r="M18" s="65">
        <v>1103</v>
      </c>
      <c r="N18" s="66">
        <v>1218</v>
      </c>
      <c r="O18" s="64">
        <v>1159</v>
      </c>
      <c r="P18" s="53">
        <v>26765</v>
      </c>
      <c r="Q18" s="31">
        <v>1523</v>
      </c>
      <c r="R18" s="53">
        <v>2205</v>
      </c>
      <c r="S18" s="42">
        <v>1770</v>
      </c>
      <c r="T18" s="53">
        <v>14424</v>
      </c>
      <c r="U18" s="31">
        <v>1050</v>
      </c>
      <c r="V18" s="53">
        <v>1260</v>
      </c>
      <c r="W18" s="42">
        <v>1051</v>
      </c>
      <c r="X18" s="53">
        <v>6939</v>
      </c>
    </row>
    <row r="19" spans="2:24" s="35" customFormat="1" ht="14.1" customHeight="1" x14ac:dyDescent="0.15">
      <c r="B19" s="7"/>
      <c r="C19" s="14">
        <v>4</v>
      </c>
      <c r="D19" s="30"/>
      <c r="E19" s="78" t="s">
        <v>55</v>
      </c>
      <c r="F19" s="79" t="s">
        <v>55</v>
      </c>
      <c r="G19" s="57" t="s">
        <v>55</v>
      </c>
      <c r="H19" s="79">
        <v>45</v>
      </c>
      <c r="I19" s="78">
        <v>2415</v>
      </c>
      <c r="J19" s="79">
        <v>2730</v>
      </c>
      <c r="K19" s="57">
        <v>2532</v>
      </c>
      <c r="L19" s="53">
        <v>3032</v>
      </c>
      <c r="M19" s="78">
        <v>1085</v>
      </c>
      <c r="N19" s="79">
        <v>1218</v>
      </c>
      <c r="O19" s="57">
        <v>1121</v>
      </c>
      <c r="P19" s="53">
        <v>14103</v>
      </c>
      <c r="Q19" s="31">
        <v>1628</v>
      </c>
      <c r="R19" s="53">
        <v>1995</v>
      </c>
      <c r="S19" s="42">
        <v>1852</v>
      </c>
      <c r="T19" s="53">
        <v>16944</v>
      </c>
      <c r="U19" s="31">
        <v>893</v>
      </c>
      <c r="V19" s="53">
        <v>1050</v>
      </c>
      <c r="W19" s="42">
        <v>949</v>
      </c>
      <c r="X19" s="53">
        <v>14133</v>
      </c>
    </row>
    <row r="20" spans="2:24" s="35" customFormat="1" ht="14.1" customHeight="1" x14ac:dyDescent="0.15">
      <c r="B20" s="7"/>
      <c r="C20" s="14">
        <v>5</v>
      </c>
      <c r="D20" s="30"/>
      <c r="E20" s="78" t="s">
        <v>55</v>
      </c>
      <c r="F20" s="79" t="s">
        <v>55</v>
      </c>
      <c r="G20" s="57" t="s">
        <v>55</v>
      </c>
      <c r="H20" s="79" t="s">
        <v>55</v>
      </c>
      <c r="I20" s="31">
        <v>2730</v>
      </c>
      <c r="J20" s="53">
        <v>2730</v>
      </c>
      <c r="K20" s="42">
        <v>2730</v>
      </c>
      <c r="L20" s="53">
        <v>4549</v>
      </c>
      <c r="M20" s="31">
        <v>1103</v>
      </c>
      <c r="N20" s="53">
        <v>1218</v>
      </c>
      <c r="O20" s="42">
        <v>1145</v>
      </c>
      <c r="P20" s="53">
        <v>13513</v>
      </c>
      <c r="Q20" s="31">
        <v>1680</v>
      </c>
      <c r="R20" s="53">
        <v>1995</v>
      </c>
      <c r="S20" s="42">
        <v>1884</v>
      </c>
      <c r="T20" s="53">
        <v>11502</v>
      </c>
      <c r="U20" s="31">
        <v>1050</v>
      </c>
      <c r="V20" s="53">
        <v>1208</v>
      </c>
      <c r="W20" s="42">
        <v>1084</v>
      </c>
      <c r="X20" s="53">
        <v>6376</v>
      </c>
    </row>
    <row r="21" spans="2:24" s="35" customFormat="1" ht="14.1" customHeight="1" x14ac:dyDescent="0.15">
      <c r="B21" s="7"/>
      <c r="C21" s="14">
        <v>6</v>
      </c>
      <c r="D21" s="30"/>
      <c r="E21" s="78" t="s">
        <v>55</v>
      </c>
      <c r="F21" s="79" t="s">
        <v>55</v>
      </c>
      <c r="G21" s="57" t="s">
        <v>55</v>
      </c>
      <c r="H21" s="79">
        <v>42</v>
      </c>
      <c r="I21" s="78">
        <v>2766</v>
      </c>
      <c r="J21" s="79">
        <v>2766</v>
      </c>
      <c r="K21" s="57">
        <v>2766</v>
      </c>
      <c r="L21" s="53">
        <v>5853</v>
      </c>
      <c r="M21" s="31">
        <v>1092</v>
      </c>
      <c r="N21" s="53">
        <v>1155</v>
      </c>
      <c r="O21" s="42">
        <v>1131</v>
      </c>
      <c r="P21" s="53">
        <v>10840</v>
      </c>
      <c r="Q21" s="31">
        <v>1890</v>
      </c>
      <c r="R21" s="53">
        <v>1995</v>
      </c>
      <c r="S21" s="42">
        <v>1947</v>
      </c>
      <c r="T21" s="53">
        <v>12788</v>
      </c>
      <c r="U21" s="31">
        <v>1050</v>
      </c>
      <c r="V21" s="53">
        <v>1050</v>
      </c>
      <c r="W21" s="42">
        <v>1050</v>
      </c>
      <c r="X21" s="53">
        <v>7980</v>
      </c>
    </row>
    <row r="22" spans="2:24" s="35" customFormat="1" ht="14.1" customHeight="1" x14ac:dyDescent="0.15">
      <c r="B22" s="7"/>
      <c r="C22" s="14">
        <v>7</v>
      </c>
      <c r="D22" s="30"/>
      <c r="E22" s="78" t="s">
        <v>55</v>
      </c>
      <c r="F22" s="79" t="s">
        <v>55</v>
      </c>
      <c r="G22" s="57" t="s">
        <v>55</v>
      </c>
      <c r="H22" s="79">
        <v>40</v>
      </c>
      <c r="I22" s="78">
        <v>2730</v>
      </c>
      <c r="J22" s="79">
        <v>2982</v>
      </c>
      <c r="K22" s="57">
        <v>2878</v>
      </c>
      <c r="L22" s="53">
        <v>4794</v>
      </c>
      <c r="M22" s="78">
        <v>1050</v>
      </c>
      <c r="N22" s="79">
        <v>1216</v>
      </c>
      <c r="O22" s="57">
        <v>1104</v>
      </c>
      <c r="P22" s="53">
        <v>10157</v>
      </c>
      <c r="Q22" s="31">
        <v>1890</v>
      </c>
      <c r="R22" s="53">
        <v>1977</v>
      </c>
      <c r="S22" s="42">
        <v>1923</v>
      </c>
      <c r="T22" s="53">
        <v>9065</v>
      </c>
      <c r="U22" s="31">
        <v>1050</v>
      </c>
      <c r="V22" s="53">
        <v>1050</v>
      </c>
      <c r="W22" s="42">
        <v>1050</v>
      </c>
      <c r="X22" s="53">
        <v>5007</v>
      </c>
    </row>
    <row r="23" spans="2:24" s="35" customFormat="1" ht="14.1" customHeight="1" x14ac:dyDescent="0.15">
      <c r="B23" s="7"/>
      <c r="C23" s="14">
        <v>8</v>
      </c>
      <c r="D23" s="30"/>
      <c r="E23" s="78" t="s">
        <v>55</v>
      </c>
      <c r="F23" s="79" t="s">
        <v>55</v>
      </c>
      <c r="G23" s="57" t="s">
        <v>55</v>
      </c>
      <c r="H23" s="66">
        <v>91</v>
      </c>
      <c r="I23" s="78">
        <v>2730</v>
      </c>
      <c r="J23" s="79">
        <v>2730</v>
      </c>
      <c r="K23" s="57">
        <v>2730</v>
      </c>
      <c r="L23" s="53">
        <v>4833</v>
      </c>
      <c r="M23" s="78">
        <v>1050</v>
      </c>
      <c r="N23" s="79">
        <v>1155</v>
      </c>
      <c r="O23" s="57">
        <v>1112</v>
      </c>
      <c r="P23" s="53">
        <v>11056</v>
      </c>
      <c r="Q23" s="31">
        <v>1890</v>
      </c>
      <c r="R23" s="53">
        <v>1995</v>
      </c>
      <c r="S23" s="42">
        <v>1945</v>
      </c>
      <c r="T23" s="53">
        <v>11021</v>
      </c>
      <c r="U23" s="31">
        <v>840</v>
      </c>
      <c r="V23" s="53">
        <v>1050</v>
      </c>
      <c r="W23" s="42">
        <v>998</v>
      </c>
      <c r="X23" s="53">
        <v>7897</v>
      </c>
    </row>
    <row r="24" spans="2:24" s="35" customFormat="1" ht="14.1" customHeight="1" x14ac:dyDescent="0.15">
      <c r="B24" s="7"/>
      <c r="C24" s="14">
        <v>9</v>
      </c>
      <c r="D24" s="30"/>
      <c r="E24" s="78" t="s">
        <v>55</v>
      </c>
      <c r="F24" s="79" t="s">
        <v>55</v>
      </c>
      <c r="G24" s="57" t="s">
        <v>55</v>
      </c>
      <c r="H24" s="79">
        <v>509</v>
      </c>
      <c r="I24" s="78">
        <v>2787</v>
      </c>
      <c r="J24" s="79">
        <v>2787</v>
      </c>
      <c r="K24" s="57">
        <v>2787</v>
      </c>
      <c r="L24" s="53">
        <v>3975</v>
      </c>
      <c r="M24" s="78">
        <v>998</v>
      </c>
      <c r="N24" s="79">
        <v>1150</v>
      </c>
      <c r="O24" s="57">
        <v>1073</v>
      </c>
      <c r="P24" s="53">
        <v>8659</v>
      </c>
      <c r="Q24" s="31">
        <v>1890</v>
      </c>
      <c r="R24" s="53">
        <v>1995</v>
      </c>
      <c r="S24" s="42">
        <v>1933</v>
      </c>
      <c r="T24" s="53">
        <v>7488</v>
      </c>
      <c r="U24" s="31">
        <v>735</v>
      </c>
      <c r="V24" s="53">
        <v>1050</v>
      </c>
      <c r="W24" s="42">
        <v>922</v>
      </c>
      <c r="X24" s="53">
        <v>6911</v>
      </c>
    </row>
    <row r="25" spans="2:24" s="35" customFormat="1" ht="14.1" customHeight="1" x14ac:dyDescent="0.15">
      <c r="B25" s="10"/>
      <c r="C25" s="6">
        <v>10</v>
      </c>
      <c r="D25" s="18"/>
      <c r="E25" s="127">
        <v>0</v>
      </c>
      <c r="F25" s="127">
        <v>0</v>
      </c>
      <c r="G25" s="127">
        <v>0</v>
      </c>
      <c r="H25" s="127">
        <v>0</v>
      </c>
      <c r="I25" s="81">
        <v>2520</v>
      </c>
      <c r="J25" s="81">
        <v>3003</v>
      </c>
      <c r="K25" s="81">
        <v>2777.5254003313084</v>
      </c>
      <c r="L25" s="55">
        <v>4818.6000000000004</v>
      </c>
      <c r="M25" s="81">
        <v>924</v>
      </c>
      <c r="N25" s="81">
        <v>1312.5</v>
      </c>
      <c r="O25" s="81">
        <v>1086.3761796380595</v>
      </c>
      <c r="P25" s="55">
        <v>14429.3</v>
      </c>
      <c r="Q25" s="55">
        <v>1785</v>
      </c>
      <c r="R25" s="55">
        <v>1995</v>
      </c>
      <c r="S25" s="55">
        <v>1885.511155537785</v>
      </c>
      <c r="T25" s="55">
        <v>6124.7</v>
      </c>
      <c r="U25" s="55">
        <v>714</v>
      </c>
      <c r="V25" s="55">
        <v>1050</v>
      </c>
      <c r="W25" s="55">
        <v>916.21081643265745</v>
      </c>
      <c r="X25" s="55">
        <v>9058.2000000000007</v>
      </c>
    </row>
    <row r="26" spans="2:24" ht="13.5" customHeight="1" x14ac:dyDescent="0.15">
      <c r="B26" s="31"/>
      <c r="C26" s="50" t="s">
        <v>0</v>
      </c>
      <c r="D26" s="52"/>
      <c r="E26" s="616" t="s">
        <v>161</v>
      </c>
      <c r="F26" s="617"/>
      <c r="G26" s="617"/>
      <c r="H26" s="618"/>
      <c r="I26" s="616" t="s">
        <v>162</v>
      </c>
      <c r="J26" s="617"/>
      <c r="K26" s="617"/>
      <c r="L26" s="618"/>
      <c r="M26" s="616" t="s">
        <v>166</v>
      </c>
      <c r="N26" s="617"/>
      <c r="O26" s="617"/>
      <c r="P26" s="618"/>
      <c r="Q26" s="13"/>
      <c r="R26" s="14"/>
      <c r="S26" s="14"/>
      <c r="T26" s="14"/>
      <c r="U26" s="14"/>
      <c r="V26" s="14"/>
      <c r="W26" s="14"/>
      <c r="X26" s="14"/>
    </row>
    <row r="27" spans="2:24" x14ac:dyDescent="0.15">
      <c r="B27" s="44" t="s">
        <v>4</v>
      </c>
      <c r="C27" s="45"/>
      <c r="D27" s="90"/>
      <c r="E27" s="1" t="s">
        <v>5</v>
      </c>
      <c r="F27" s="2" t="s">
        <v>6</v>
      </c>
      <c r="G27" s="3" t="s">
        <v>7</v>
      </c>
      <c r="H27" s="2" t="s">
        <v>8</v>
      </c>
      <c r="I27" s="1" t="s">
        <v>5</v>
      </c>
      <c r="J27" s="2" t="s">
        <v>6</v>
      </c>
      <c r="K27" s="3" t="s">
        <v>7</v>
      </c>
      <c r="L27" s="2" t="s">
        <v>8</v>
      </c>
      <c r="M27" s="1" t="s">
        <v>5</v>
      </c>
      <c r="N27" s="2" t="s">
        <v>6</v>
      </c>
      <c r="O27" s="3" t="s">
        <v>7</v>
      </c>
      <c r="P27" s="2" t="s">
        <v>8</v>
      </c>
      <c r="Q27" s="13"/>
      <c r="R27" s="14"/>
      <c r="S27" s="14"/>
      <c r="T27" s="14"/>
      <c r="U27" s="14"/>
      <c r="V27" s="14"/>
      <c r="W27" s="14"/>
      <c r="X27" s="14"/>
    </row>
    <row r="28" spans="2:24" x14ac:dyDescent="0.15">
      <c r="B28" s="36"/>
      <c r="C28" s="38"/>
      <c r="D28" s="38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13"/>
      <c r="R28" s="14"/>
      <c r="S28" s="14"/>
      <c r="T28" s="14"/>
      <c r="U28" s="14"/>
      <c r="V28" s="14"/>
      <c r="W28" s="14"/>
      <c r="X28" s="14"/>
    </row>
    <row r="29" spans="2:24" x14ac:dyDescent="0.15">
      <c r="B29" s="43" t="s">
        <v>72</v>
      </c>
      <c r="C29" s="32">
        <v>18</v>
      </c>
      <c r="D29" s="33" t="s">
        <v>106</v>
      </c>
      <c r="E29" s="43">
        <v>2940</v>
      </c>
      <c r="F29" s="56">
        <v>3098</v>
      </c>
      <c r="G29" s="74">
        <v>3046</v>
      </c>
      <c r="H29" s="56">
        <v>28161</v>
      </c>
      <c r="I29" s="43">
        <v>3518</v>
      </c>
      <c r="J29" s="56">
        <v>3885</v>
      </c>
      <c r="K29" s="74">
        <v>3735</v>
      </c>
      <c r="L29" s="56">
        <v>14192</v>
      </c>
      <c r="M29" s="43">
        <v>2415</v>
      </c>
      <c r="N29" s="56">
        <v>2520</v>
      </c>
      <c r="O29" s="74">
        <v>2471</v>
      </c>
      <c r="P29" s="56">
        <v>5656</v>
      </c>
      <c r="Q29" s="31"/>
      <c r="R29" s="42"/>
      <c r="S29" s="42"/>
      <c r="T29" s="42"/>
      <c r="U29" s="42"/>
      <c r="V29" s="42"/>
      <c r="W29" s="42"/>
      <c r="X29" s="42"/>
    </row>
    <row r="30" spans="2:24" x14ac:dyDescent="0.15">
      <c r="B30" s="31"/>
      <c r="C30" s="34">
        <v>19</v>
      </c>
      <c r="D30" s="42"/>
      <c r="E30" s="31">
        <v>2415</v>
      </c>
      <c r="F30" s="53">
        <v>3150</v>
      </c>
      <c r="G30" s="42">
        <v>2805</v>
      </c>
      <c r="H30" s="53">
        <v>154420</v>
      </c>
      <c r="I30" s="31">
        <v>2730</v>
      </c>
      <c r="J30" s="53">
        <v>3518</v>
      </c>
      <c r="K30" s="42">
        <v>3207</v>
      </c>
      <c r="L30" s="53">
        <v>151693</v>
      </c>
      <c r="M30" s="31">
        <v>2100</v>
      </c>
      <c r="N30" s="53">
        <v>2625</v>
      </c>
      <c r="O30" s="42">
        <v>2415</v>
      </c>
      <c r="P30" s="53">
        <v>61906</v>
      </c>
      <c r="Q30" s="31"/>
      <c r="R30" s="42"/>
      <c r="S30" s="42"/>
      <c r="T30" s="42"/>
      <c r="U30" s="42"/>
      <c r="V30" s="42"/>
      <c r="W30" s="42"/>
      <c r="X30" s="42"/>
    </row>
    <row r="31" spans="2:24" x14ac:dyDescent="0.15">
      <c r="B31" s="31"/>
      <c r="C31" s="34">
        <v>20</v>
      </c>
      <c r="D31" s="42"/>
      <c r="E31" s="31">
        <v>2310</v>
      </c>
      <c r="F31" s="53">
        <v>2993</v>
      </c>
      <c r="G31" s="42">
        <v>2650</v>
      </c>
      <c r="H31" s="53">
        <v>91656</v>
      </c>
      <c r="I31" s="31">
        <v>2415</v>
      </c>
      <c r="J31" s="53">
        <v>3150</v>
      </c>
      <c r="K31" s="42">
        <v>2814</v>
      </c>
      <c r="L31" s="53">
        <v>172491</v>
      </c>
      <c r="M31" s="31">
        <v>1995</v>
      </c>
      <c r="N31" s="53">
        <v>2520</v>
      </c>
      <c r="O31" s="42">
        <v>2220</v>
      </c>
      <c r="P31" s="53">
        <v>16294</v>
      </c>
      <c r="Q31" s="31"/>
      <c r="R31" s="42"/>
      <c r="S31" s="42"/>
      <c r="T31" s="42"/>
      <c r="U31" s="42"/>
      <c r="V31" s="42"/>
      <c r="W31" s="42"/>
      <c r="X31" s="42"/>
    </row>
    <row r="32" spans="2:24" x14ac:dyDescent="0.15">
      <c r="B32" s="36"/>
      <c r="C32" s="37">
        <v>21</v>
      </c>
      <c r="D32" s="38"/>
      <c r="E32" s="36">
        <v>1995</v>
      </c>
      <c r="F32" s="55">
        <v>2730</v>
      </c>
      <c r="G32" s="38">
        <v>2448</v>
      </c>
      <c r="H32" s="55">
        <v>124577</v>
      </c>
      <c r="I32" s="36">
        <v>2205</v>
      </c>
      <c r="J32" s="55">
        <v>3150</v>
      </c>
      <c r="K32" s="38">
        <v>2745</v>
      </c>
      <c r="L32" s="55">
        <v>184451</v>
      </c>
      <c r="M32" s="80" t="s">
        <v>55</v>
      </c>
      <c r="N32" s="81" t="s">
        <v>55</v>
      </c>
      <c r="O32" s="59" t="s">
        <v>55</v>
      </c>
      <c r="P32" s="81" t="s">
        <v>55</v>
      </c>
      <c r="Q32" s="31"/>
      <c r="R32" s="42"/>
      <c r="S32" s="42"/>
      <c r="T32" s="42"/>
      <c r="U32" s="42"/>
      <c r="V32" s="42"/>
      <c r="W32" s="42"/>
      <c r="X32" s="42"/>
    </row>
    <row r="33" spans="2:24" x14ac:dyDescent="0.15">
      <c r="B33" s="7"/>
      <c r="C33" s="14">
        <v>10</v>
      </c>
      <c r="D33" s="30"/>
      <c r="E33" s="31">
        <v>2310</v>
      </c>
      <c r="F33" s="53">
        <v>2730</v>
      </c>
      <c r="G33" s="42">
        <v>2424</v>
      </c>
      <c r="H33" s="53">
        <v>10493</v>
      </c>
      <c r="I33" s="31">
        <v>2415</v>
      </c>
      <c r="J33" s="53">
        <v>2894</v>
      </c>
      <c r="K33" s="42">
        <v>2642</v>
      </c>
      <c r="L33" s="53">
        <v>14992</v>
      </c>
      <c r="M33" s="78" t="s">
        <v>55</v>
      </c>
      <c r="N33" s="79" t="s">
        <v>55</v>
      </c>
      <c r="O33" s="57" t="s">
        <v>55</v>
      </c>
      <c r="P33" s="79" t="s">
        <v>55</v>
      </c>
      <c r="Q33" s="31"/>
      <c r="R33" s="42"/>
      <c r="S33" s="42"/>
      <c r="T33" s="42"/>
      <c r="U33" s="42"/>
      <c r="V33" s="42"/>
      <c r="W33" s="42"/>
      <c r="X33" s="42"/>
    </row>
    <row r="34" spans="2:24" x14ac:dyDescent="0.15">
      <c r="B34" s="7"/>
      <c r="C34" s="14">
        <v>11</v>
      </c>
      <c r="D34" s="30"/>
      <c r="E34" s="31">
        <v>2205</v>
      </c>
      <c r="F34" s="53">
        <v>2625</v>
      </c>
      <c r="G34" s="42">
        <v>2312</v>
      </c>
      <c r="H34" s="53">
        <v>12073</v>
      </c>
      <c r="I34" s="31">
        <v>2520</v>
      </c>
      <c r="J34" s="53">
        <v>2835</v>
      </c>
      <c r="K34" s="42">
        <v>2610</v>
      </c>
      <c r="L34" s="53">
        <v>18959</v>
      </c>
      <c r="M34" s="78" t="s">
        <v>55</v>
      </c>
      <c r="N34" s="79" t="s">
        <v>55</v>
      </c>
      <c r="O34" s="57" t="s">
        <v>55</v>
      </c>
      <c r="P34" s="79" t="s">
        <v>55</v>
      </c>
      <c r="Q34" s="31"/>
      <c r="R34" s="42"/>
      <c r="S34" s="42"/>
      <c r="T34" s="42"/>
      <c r="U34" s="42"/>
      <c r="V34" s="42"/>
      <c r="W34" s="42"/>
      <c r="X34" s="42"/>
    </row>
    <row r="35" spans="2:24" x14ac:dyDescent="0.15">
      <c r="B35" s="7"/>
      <c r="C35" s="14">
        <v>12</v>
      </c>
      <c r="D35" s="30"/>
      <c r="E35" s="31">
        <v>2205</v>
      </c>
      <c r="F35" s="53">
        <v>2625</v>
      </c>
      <c r="G35" s="42">
        <v>2422</v>
      </c>
      <c r="H35" s="53">
        <v>19410</v>
      </c>
      <c r="I35" s="31">
        <v>2520</v>
      </c>
      <c r="J35" s="53">
        <v>2940</v>
      </c>
      <c r="K35" s="42">
        <v>2734</v>
      </c>
      <c r="L35" s="53">
        <v>23777</v>
      </c>
      <c r="M35" s="78" t="s">
        <v>55</v>
      </c>
      <c r="N35" s="79" t="s">
        <v>55</v>
      </c>
      <c r="O35" s="57" t="s">
        <v>55</v>
      </c>
      <c r="P35" s="79" t="s">
        <v>55</v>
      </c>
      <c r="Q35" s="31"/>
      <c r="R35" s="42"/>
      <c r="S35" s="42"/>
      <c r="T35" s="42"/>
      <c r="U35" s="42"/>
      <c r="V35" s="42"/>
      <c r="W35" s="42"/>
      <c r="X35" s="42"/>
    </row>
    <row r="36" spans="2:24" x14ac:dyDescent="0.15">
      <c r="B36" s="7" t="s">
        <v>102</v>
      </c>
      <c r="C36" s="14">
        <v>1</v>
      </c>
      <c r="D36" s="30" t="s">
        <v>54</v>
      </c>
      <c r="E36" s="31">
        <v>2363</v>
      </c>
      <c r="F36" s="53">
        <v>2678</v>
      </c>
      <c r="G36" s="42">
        <v>2479</v>
      </c>
      <c r="H36" s="53">
        <v>10066</v>
      </c>
      <c r="I36" s="31">
        <v>2520</v>
      </c>
      <c r="J36" s="53">
        <v>2940</v>
      </c>
      <c r="K36" s="42">
        <v>2725</v>
      </c>
      <c r="L36" s="53">
        <v>12855</v>
      </c>
      <c r="M36" s="78" t="s">
        <v>55</v>
      </c>
      <c r="N36" s="79" t="s">
        <v>55</v>
      </c>
      <c r="O36" s="57" t="s">
        <v>55</v>
      </c>
      <c r="P36" s="79" t="s">
        <v>55</v>
      </c>
      <c r="Q36" s="31"/>
      <c r="R36" s="42"/>
      <c r="S36" s="42"/>
      <c r="T36" s="42"/>
      <c r="U36" s="42"/>
      <c r="V36" s="42"/>
      <c r="W36" s="42"/>
      <c r="X36" s="42"/>
    </row>
    <row r="37" spans="2:24" x14ac:dyDescent="0.15">
      <c r="B37" s="7"/>
      <c r="C37" s="14">
        <v>2</v>
      </c>
      <c r="D37" s="30"/>
      <c r="E37" s="31">
        <v>2310</v>
      </c>
      <c r="F37" s="53">
        <v>2678</v>
      </c>
      <c r="G37" s="42">
        <v>2453</v>
      </c>
      <c r="H37" s="53">
        <v>14065</v>
      </c>
      <c r="I37" s="31">
        <v>2520</v>
      </c>
      <c r="J37" s="53">
        <v>2940</v>
      </c>
      <c r="K37" s="42">
        <v>2699</v>
      </c>
      <c r="L37" s="53">
        <v>11989</v>
      </c>
      <c r="M37" s="78" t="s">
        <v>55</v>
      </c>
      <c r="N37" s="79" t="s">
        <v>55</v>
      </c>
      <c r="O37" s="57" t="s">
        <v>55</v>
      </c>
      <c r="P37" s="79" t="s">
        <v>55</v>
      </c>
      <c r="Q37" s="31"/>
      <c r="R37" s="42"/>
      <c r="S37" s="42"/>
      <c r="T37" s="42"/>
      <c r="U37" s="42"/>
      <c r="V37" s="42"/>
      <c r="W37" s="42"/>
      <c r="X37" s="42"/>
    </row>
    <row r="38" spans="2:24" x14ac:dyDescent="0.15">
      <c r="B38" s="7"/>
      <c r="C38" s="14">
        <v>3</v>
      </c>
      <c r="D38" s="30"/>
      <c r="E38" s="31">
        <v>2415</v>
      </c>
      <c r="F38" s="53">
        <v>2573</v>
      </c>
      <c r="G38" s="42">
        <v>2516</v>
      </c>
      <c r="H38" s="53">
        <v>14455</v>
      </c>
      <c r="I38" s="31">
        <v>2625</v>
      </c>
      <c r="J38" s="53">
        <v>2940</v>
      </c>
      <c r="K38" s="42">
        <v>2812</v>
      </c>
      <c r="L38" s="53">
        <v>17635</v>
      </c>
      <c r="M38" s="78" t="s">
        <v>55</v>
      </c>
      <c r="N38" s="79" t="s">
        <v>55</v>
      </c>
      <c r="O38" s="57" t="s">
        <v>55</v>
      </c>
      <c r="P38" s="79" t="s">
        <v>55</v>
      </c>
      <c r="Q38" s="31"/>
      <c r="R38" s="42"/>
      <c r="S38" s="42"/>
      <c r="T38" s="42"/>
      <c r="U38" s="42"/>
      <c r="V38" s="42"/>
      <c r="W38" s="42"/>
      <c r="X38" s="42"/>
    </row>
    <row r="39" spans="2:24" x14ac:dyDescent="0.15">
      <c r="B39" s="7"/>
      <c r="C39" s="14">
        <v>4</v>
      </c>
      <c r="D39" s="30"/>
      <c r="E39" s="31">
        <v>2415</v>
      </c>
      <c r="F39" s="53">
        <v>2678</v>
      </c>
      <c r="G39" s="42">
        <v>2479</v>
      </c>
      <c r="H39" s="53">
        <v>10887</v>
      </c>
      <c r="I39" s="31">
        <v>2625</v>
      </c>
      <c r="J39" s="53">
        <v>2940</v>
      </c>
      <c r="K39" s="42">
        <v>2768</v>
      </c>
      <c r="L39" s="53">
        <v>15273</v>
      </c>
      <c r="M39" s="78" t="s">
        <v>55</v>
      </c>
      <c r="N39" s="79" t="s">
        <v>55</v>
      </c>
      <c r="O39" s="57" t="s">
        <v>55</v>
      </c>
      <c r="P39" s="79" t="s">
        <v>55</v>
      </c>
      <c r="Q39" s="31"/>
      <c r="R39" s="42"/>
      <c r="S39" s="42"/>
      <c r="T39" s="42"/>
      <c r="U39" s="42"/>
      <c r="V39" s="42"/>
      <c r="W39" s="42"/>
      <c r="X39" s="42"/>
    </row>
    <row r="40" spans="2:24" x14ac:dyDescent="0.15">
      <c r="B40" s="7"/>
      <c r="C40" s="14">
        <v>5</v>
      </c>
      <c r="D40" s="30"/>
      <c r="E40" s="31">
        <v>2415</v>
      </c>
      <c r="F40" s="53">
        <v>2730</v>
      </c>
      <c r="G40" s="42">
        <v>2538</v>
      </c>
      <c r="H40" s="53">
        <v>10173</v>
      </c>
      <c r="I40" s="31">
        <v>2783</v>
      </c>
      <c r="J40" s="53">
        <v>2977</v>
      </c>
      <c r="K40" s="42">
        <v>2883</v>
      </c>
      <c r="L40" s="53">
        <v>12950</v>
      </c>
      <c r="M40" s="78" t="s">
        <v>55</v>
      </c>
      <c r="N40" s="79" t="s">
        <v>55</v>
      </c>
      <c r="O40" s="57" t="s">
        <v>55</v>
      </c>
      <c r="P40" s="79" t="s">
        <v>55</v>
      </c>
      <c r="Q40" s="31"/>
      <c r="R40" s="42"/>
      <c r="S40" s="42"/>
      <c r="T40" s="42"/>
      <c r="U40" s="42"/>
      <c r="V40" s="42"/>
      <c r="W40" s="42"/>
      <c r="X40" s="42"/>
    </row>
    <row r="41" spans="2:24" x14ac:dyDescent="0.15">
      <c r="B41" s="7"/>
      <c r="C41" s="14">
        <v>6</v>
      </c>
      <c r="D41" s="30"/>
      <c r="E41" s="31">
        <v>2310</v>
      </c>
      <c r="F41" s="53">
        <v>2494</v>
      </c>
      <c r="G41" s="42">
        <v>2421</v>
      </c>
      <c r="H41" s="53">
        <v>11092</v>
      </c>
      <c r="I41" s="31">
        <v>2625</v>
      </c>
      <c r="J41" s="53">
        <v>2940</v>
      </c>
      <c r="K41" s="42">
        <v>2755</v>
      </c>
      <c r="L41" s="53">
        <v>14779</v>
      </c>
      <c r="M41" s="78" t="s">
        <v>55</v>
      </c>
      <c r="N41" s="79" t="s">
        <v>55</v>
      </c>
      <c r="O41" s="57" t="s">
        <v>55</v>
      </c>
      <c r="P41" s="79" t="s">
        <v>55</v>
      </c>
      <c r="Q41" s="31"/>
      <c r="R41" s="42"/>
      <c r="S41" s="42"/>
      <c r="T41" s="42"/>
      <c r="U41" s="42"/>
      <c r="V41" s="42"/>
      <c r="W41" s="42"/>
      <c r="X41" s="42"/>
    </row>
    <row r="42" spans="2:24" x14ac:dyDescent="0.15">
      <c r="B42" s="7"/>
      <c r="C42" s="14">
        <v>7</v>
      </c>
      <c r="D42" s="30"/>
      <c r="E42" s="31">
        <v>2310</v>
      </c>
      <c r="F42" s="53">
        <v>2468</v>
      </c>
      <c r="G42" s="42">
        <v>2384</v>
      </c>
      <c r="H42" s="53">
        <v>5985</v>
      </c>
      <c r="I42" s="31">
        <v>2783</v>
      </c>
      <c r="J42" s="53">
        <v>2993</v>
      </c>
      <c r="K42" s="42">
        <v>2870</v>
      </c>
      <c r="L42" s="53">
        <v>10411</v>
      </c>
      <c r="M42" s="78" t="s">
        <v>55</v>
      </c>
      <c r="N42" s="79" t="s">
        <v>55</v>
      </c>
      <c r="O42" s="57" t="s">
        <v>55</v>
      </c>
      <c r="P42" s="79" t="s">
        <v>55</v>
      </c>
      <c r="Q42" s="31"/>
      <c r="R42" s="42"/>
      <c r="S42" s="42"/>
      <c r="T42" s="42"/>
      <c r="U42" s="42"/>
      <c r="V42" s="42"/>
      <c r="W42" s="42"/>
      <c r="X42" s="42"/>
    </row>
    <row r="43" spans="2:24" x14ac:dyDescent="0.15">
      <c r="B43" s="7"/>
      <c r="C43" s="14">
        <v>8</v>
      </c>
      <c r="D43" s="30"/>
      <c r="E43" s="31">
        <v>2363</v>
      </c>
      <c r="F43" s="53">
        <v>2520</v>
      </c>
      <c r="G43" s="42">
        <v>2450</v>
      </c>
      <c r="H43" s="53">
        <v>10881</v>
      </c>
      <c r="I43" s="31">
        <v>2783</v>
      </c>
      <c r="J43" s="53">
        <v>2940</v>
      </c>
      <c r="K43" s="42">
        <v>2878</v>
      </c>
      <c r="L43" s="53">
        <v>13507</v>
      </c>
      <c r="M43" s="78" t="s">
        <v>55</v>
      </c>
      <c r="N43" s="79" t="s">
        <v>55</v>
      </c>
      <c r="O43" s="57" t="s">
        <v>55</v>
      </c>
      <c r="P43" s="79" t="s">
        <v>55</v>
      </c>
      <c r="Q43" s="31"/>
      <c r="R43" s="42"/>
      <c r="S43" s="42"/>
      <c r="T43" s="42"/>
      <c r="U43" s="42"/>
      <c r="V43" s="42"/>
      <c r="W43" s="42"/>
      <c r="X43" s="42"/>
    </row>
    <row r="44" spans="2:24" x14ac:dyDescent="0.15">
      <c r="B44" s="7"/>
      <c r="C44" s="14">
        <v>9</v>
      </c>
      <c r="D44" s="30"/>
      <c r="E44" s="31">
        <v>2310</v>
      </c>
      <c r="F44" s="53">
        <v>2594</v>
      </c>
      <c r="G44" s="42">
        <v>2475</v>
      </c>
      <c r="H44" s="53">
        <v>8989</v>
      </c>
      <c r="I44" s="31">
        <v>2835</v>
      </c>
      <c r="J44" s="53">
        <v>3012</v>
      </c>
      <c r="K44" s="42">
        <v>2906</v>
      </c>
      <c r="L44" s="53">
        <v>17167</v>
      </c>
      <c r="M44" s="78" t="s">
        <v>55</v>
      </c>
      <c r="N44" s="79" t="s">
        <v>55</v>
      </c>
      <c r="O44" s="57" t="s">
        <v>55</v>
      </c>
      <c r="P44" s="79" t="s">
        <v>55</v>
      </c>
      <c r="Q44" s="31"/>
      <c r="R44" s="42"/>
      <c r="S44" s="42"/>
      <c r="T44" s="42"/>
      <c r="U44" s="42"/>
      <c r="V44" s="42"/>
      <c r="W44" s="42"/>
      <c r="X44" s="42"/>
    </row>
    <row r="45" spans="2:24" x14ac:dyDescent="0.15">
      <c r="B45" s="10"/>
      <c r="C45" s="6">
        <v>10</v>
      </c>
      <c r="D45" s="18"/>
      <c r="E45" s="55">
        <v>2310</v>
      </c>
      <c r="F45" s="55">
        <v>2572.5</v>
      </c>
      <c r="G45" s="55">
        <v>2461.6382346917876</v>
      </c>
      <c r="H45" s="55">
        <v>8765.7000000000007</v>
      </c>
      <c r="I45" s="55">
        <v>2730</v>
      </c>
      <c r="J45" s="55">
        <v>3012.4500000000003</v>
      </c>
      <c r="K45" s="55">
        <v>2868.9796384395813</v>
      </c>
      <c r="L45" s="55">
        <v>13029.3</v>
      </c>
      <c r="M45" s="127">
        <v>0</v>
      </c>
      <c r="N45" s="127">
        <v>0</v>
      </c>
      <c r="O45" s="127">
        <v>0</v>
      </c>
      <c r="P45" s="127">
        <v>0</v>
      </c>
      <c r="Q45" s="42"/>
      <c r="R45" s="42"/>
      <c r="S45" s="42"/>
      <c r="T45" s="42"/>
      <c r="U45" s="42"/>
      <c r="V45" s="42"/>
      <c r="W45" s="42"/>
      <c r="X45" s="42"/>
    </row>
  </sheetData>
  <mergeCells count="8">
    <mergeCell ref="U6:X6"/>
    <mergeCell ref="E26:H26"/>
    <mergeCell ref="I26:L26"/>
    <mergeCell ref="M26:P26"/>
    <mergeCell ref="E6:H6"/>
    <mergeCell ref="I6:L6"/>
    <mergeCell ref="M6:P6"/>
    <mergeCell ref="Q6:T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3:X42"/>
  <sheetViews>
    <sheetView zoomScale="75" workbookViewId="0">
      <selection activeCell="B1" sqref="B1"/>
    </sheetView>
  </sheetViews>
  <sheetFormatPr defaultColWidth="7.5" defaultRowHeight="12" x14ac:dyDescent="0.15"/>
  <cols>
    <col min="1" max="1" width="0.625" style="35" customWidth="1"/>
    <col min="2" max="2" width="5.625" style="35" customWidth="1"/>
    <col min="3" max="3" width="2.75" style="35" customWidth="1"/>
    <col min="4" max="4" width="5.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24" x14ac:dyDescent="0.15">
      <c r="B3" s="35" t="s">
        <v>93</v>
      </c>
    </row>
    <row r="4" spans="2:24" x14ac:dyDescent="0.15">
      <c r="X4" s="24" t="s">
        <v>10</v>
      </c>
    </row>
    <row r="5" spans="2:24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2:24" x14ac:dyDescent="0.15">
      <c r="B6" s="43"/>
      <c r="C6" s="88" t="s">
        <v>0</v>
      </c>
      <c r="D6" s="89"/>
      <c r="E6" s="91" t="s">
        <v>1</v>
      </c>
      <c r="F6" s="92"/>
      <c r="G6" s="92"/>
      <c r="H6" s="93"/>
      <c r="I6" s="91" t="s">
        <v>2</v>
      </c>
      <c r="J6" s="92"/>
      <c r="K6" s="92"/>
      <c r="L6" s="93"/>
      <c r="M6" s="91" t="s">
        <v>107</v>
      </c>
      <c r="N6" s="92"/>
      <c r="O6" s="92"/>
      <c r="P6" s="93"/>
      <c r="Q6" s="91" t="s">
        <v>3</v>
      </c>
      <c r="R6" s="92"/>
      <c r="S6" s="92"/>
      <c r="T6" s="93"/>
      <c r="U6" s="97" t="s">
        <v>11</v>
      </c>
      <c r="V6" s="98"/>
      <c r="W6" s="98"/>
      <c r="X6" s="99"/>
    </row>
    <row r="7" spans="2:24" x14ac:dyDescent="0.15">
      <c r="B7" s="44" t="s">
        <v>4</v>
      </c>
      <c r="C7" s="45"/>
      <c r="D7" s="90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</row>
    <row r="8" spans="2:24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</row>
    <row r="9" spans="2:24" ht="14.1" customHeight="1" x14ac:dyDescent="0.15">
      <c r="B9" s="43" t="s">
        <v>72</v>
      </c>
      <c r="C9" s="32">
        <v>18</v>
      </c>
      <c r="D9" s="33" t="s">
        <v>106</v>
      </c>
      <c r="E9" s="43">
        <v>2415</v>
      </c>
      <c r="F9" s="56">
        <v>4043</v>
      </c>
      <c r="G9" s="74">
        <v>2886</v>
      </c>
      <c r="H9" s="56">
        <v>295176</v>
      </c>
      <c r="I9" s="43">
        <v>1785</v>
      </c>
      <c r="J9" s="56">
        <v>2415</v>
      </c>
      <c r="K9" s="74">
        <v>2115</v>
      </c>
      <c r="L9" s="56">
        <v>498384</v>
      </c>
      <c r="M9" s="43">
        <v>1575</v>
      </c>
      <c r="N9" s="56">
        <v>2205</v>
      </c>
      <c r="O9" s="74">
        <v>1818</v>
      </c>
      <c r="P9" s="56">
        <v>135336</v>
      </c>
      <c r="Q9" s="43">
        <v>4935</v>
      </c>
      <c r="R9" s="56">
        <v>5985</v>
      </c>
      <c r="S9" s="74">
        <v>5376</v>
      </c>
      <c r="T9" s="56">
        <v>69732</v>
      </c>
      <c r="U9" s="43">
        <v>4725</v>
      </c>
      <c r="V9" s="56">
        <v>5618</v>
      </c>
      <c r="W9" s="74">
        <v>5097</v>
      </c>
      <c r="X9" s="56">
        <v>117383</v>
      </c>
    </row>
    <row r="10" spans="2:24" ht="14.1" customHeight="1" x14ac:dyDescent="0.15">
      <c r="B10" s="31"/>
      <c r="C10" s="34">
        <v>19</v>
      </c>
      <c r="D10" s="42"/>
      <c r="E10" s="31">
        <v>2100</v>
      </c>
      <c r="F10" s="53">
        <v>3465</v>
      </c>
      <c r="G10" s="42">
        <v>2774</v>
      </c>
      <c r="H10" s="53">
        <v>511346</v>
      </c>
      <c r="I10" s="31">
        <v>1418</v>
      </c>
      <c r="J10" s="53">
        <v>2310</v>
      </c>
      <c r="K10" s="42">
        <v>1971</v>
      </c>
      <c r="L10" s="53">
        <v>704605</v>
      </c>
      <c r="M10" s="31">
        <v>1208</v>
      </c>
      <c r="N10" s="53">
        <v>2006</v>
      </c>
      <c r="O10" s="42">
        <v>1740</v>
      </c>
      <c r="P10" s="53">
        <v>199701</v>
      </c>
      <c r="Q10" s="31">
        <v>4725</v>
      </c>
      <c r="R10" s="53">
        <v>5880</v>
      </c>
      <c r="S10" s="42">
        <v>5558</v>
      </c>
      <c r="T10" s="53">
        <v>100234</v>
      </c>
      <c r="U10" s="31">
        <v>4200</v>
      </c>
      <c r="V10" s="53">
        <v>5400</v>
      </c>
      <c r="W10" s="42">
        <v>5011</v>
      </c>
      <c r="X10" s="53">
        <v>229294</v>
      </c>
    </row>
    <row r="11" spans="2:24" ht="14.1" customHeight="1" x14ac:dyDescent="0.15">
      <c r="B11" s="31"/>
      <c r="C11" s="34">
        <v>20</v>
      </c>
      <c r="D11" s="42"/>
      <c r="E11" s="31">
        <v>1680</v>
      </c>
      <c r="F11" s="53">
        <v>3045</v>
      </c>
      <c r="G11" s="42">
        <v>2331</v>
      </c>
      <c r="H11" s="53">
        <v>719796</v>
      </c>
      <c r="I11" s="31">
        <v>1313</v>
      </c>
      <c r="J11" s="53">
        <v>2100</v>
      </c>
      <c r="K11" s="42">
        <v>1775</v>
      </c>
      <c r="L11" s="53">
        <v>801593</v>
      </c>
      <c r="M11" s="31">
        <v>1050</v>
      </c>
      <c r="N11" s="53">
        <v>1947</v>
      </c>
      <c r="O11" s="42">
        <v>1555</v>
      </c>
      <c r="P11" s="53">
        <v>283311</v>
      </c>
      <c r="Q11" s="31">
        <v>4095</v>
      </c>
      <c r="R11" s="53">
        <v>5880</v>
      </c>
      <c r="S11" s="42">
        <v>5010</v>
      </c>
      <c r="T11" s="53">
        <v>101266</v>
      </c>
      <c r="U11" s="31">
        <v>3438</v>
      </c>
      <c r="V11" s="53">
        <v>5145</v>
      </c>
      <c r="W11" s="42">
        <v>4168</v>
      </c>
      <c r="X11" s="53">
        <v>280147</v>
      </c>
    </row>
    <row r="12" spans="2:24" ht="14.1" customHeight="1" x14ac:dyDescent="0.15">
      <c r="B12" s="36"/>
      <c r="C12" s="37">
        <v>21</v>
      </c>
      <c r="D12" s="38"/>
      <c r="E12" s="36">
        <v>1575</v>
      </c>
      <c r="F12" s="55">
        <v>3150</v>
      </c>
      <c r="G12" s="38">
        <v>2178</v>
      </c>
      <c r="H12" s="55">
        <v>930765</v>
      </c>
      <c r="I12" s="36">
        <v>1260</v>
      </c>
      <c r="J12" s="55">
        <v>2100</v>
      </c>
      <c r="K12" s="38">
        <v>1662</v>
      </c>
      <c r="L12" s="55">
        <v>1039453</v>
      </c>
      <c r="M12" s="36">
        <v>1050</v>
      </c>
      <c r="N12" s="55">
        <v>1890</v>
      </c>
      <c r="O12" s="38">
        <v>1486</v>
      </c>
      <c r="P12" s="55">
        <v>347286</v>
      </c>
      <c r="Q12" s="36">
        <v>3360</v>
      </c>
      <c r="R12" s="55">
        <v>5880</v>
      </c>
      <c r="S12" s="38">
        <v>4407</v>
      </c>
      <c r="T12" s="55">
        <v>147433</v>
      </c>
      <c r="U12" s="36">
        <v>2832</v>
      </c>
      <c r="V12" s="55">
        <v>4830</v>
      </c>
      <c r="W12" s="38">
        <v>3636</v>
      </c>
      <c r="X12" s="55">
        <v>400717</v>
      </c>
    </row>
    <row r="13" spans="2:24" ht="14.1" customHeight="1" x14ac:dyDescent="0.15">
      <c r="B13" s="7"/>
      <c r="C13" s="14">
        <v>10</v>
      </c>
      <c r="D13" s="30"/>
      <c r="E13" s="31">
        <v>1838</v>
      </c>
      <c r="F13" s="53">
        <v>2415</v>
      </c>
      <c r="G13" s="42">
        <v>2169</v>
      </c>
      <c r="H13" s="53">
        <v>73689</v>
      </c>
      <c r="I13" s="31">
        <v>1418</v>
      </c>
      <c r="J13" s="53">
        <v>1785</v>
      </c>
      <c r="K13" s="42">
        <v>1638</v>
      </c>
      <c r="L13" s="53">
        <v>78088</v>
      </c>
      <c r="M13" s="31">
        <v>1050</v>
      </c>
      <c r="N13" s="53">
        <v>1550</v>
      </c>
      <c r="O13" s="42">
        <v>1302</v>
      </c>
      <c r="P13" s="53">
        <v>19183</v>
      </c>
      <c r="Q13" s="31">
        <v>3675</v>
      </c>
      <c r="R13" s="53">
        <v>5250</v>
      </c>
      <c r="S13" s="42">
        <v>4318</v>
      </c>
      <c r="T13" s="53">
        <v>10795</v>
      </c>
      <c r="U13" s="31">
        <v>2940</v>
      </c>
      <c r="V13" s="53">
        <v>4200</v>
      </c>
      <c r="W13" s="42">
        <v>3539</v>
      </c>
      <c r="X13" s="53">
        <v>26956</v>
      </c>
    </row>
    <row r="14" spans="2:24" ht="14.1" customHeight="1" x14ac:dyDescent="0.15">
      <c r="B14" s="7"/>
      <c r="C14" s="14">
        <v>11</v>
      </c>
      <c r="D14" s="30"/>
      <c r="E14" s="31">
        <v>1890</v>
      </c>
      <c r="F14" s="53">
        <v>3045</v>
      </c>
      <c r="G14" s="42">
        <v>2249</v>
      </c>
      <c r="H14" s="53">
        <v>101578</v>
      </c>
      <c r="I14" s="31">
        <v>1365</v>
      </c>
      <c r="J14" s="53">
        <v>1995</v>
      </c>
      <c r="K14" s="42">
        <v>1675</v>
      </c>
      <c r="L14" s="53">
        <v>117748</v>
      </c>
      <c r="M14" s="31">
        <v>1155</v>
      </c>
      <c r="N14" s="53">
        <v>1628</v>
      </c>
      <c r="O14" s="42">
        <v>1355</v>
      </c>
      <c r="P14" s="53">
        <v>31200</v>
      </c>
      <c r="Q14" s="31">
        <v>3885</v>
      </c>
      <c r="R14" s="53">
        <v>5250</v>
      </c>
      <c r="S14" s="42">
        <v>4433</v>
      </c>
      <c r="T14" s="53">
        <v>14085</v>
      </c>
      <c r="U14" s="31">
        <v>3150</v>
      </c>
      <c r="V14" s="53">
        <v>4783</v>
      </c>
      <c r="W14" s="42">
        <v>3716</v>
      </c>
      <c r="X14" s="53">
        <v>40996</v>
      </c>
    </row>
    <row r="15" spans="2:24" ht="14.1" customHeight="1" x14ac:dyDescent="0.15">
      <c r="B15" s="7"/>
      <c r="C15" s="14">
        <v>12</v>
      </c>
      <c r="D15" s="30"/>
      <c r="E15" s="31">
        <v>1995</v>
      </c>
      <c r="F15" s="53">
        <v>3150</v>
      </c>
      <c r="G15" s="42">
        <v>2518</v>
      </c>
      <c r="H15" s="53">
        <v>86819</v>
      </c>
      <c r="I15" s="31">
        <v>1470</v>
      </c>
      <c r="J15" s="53">
        <v>2100</v>
      </c>
      <c r="K15" s="42">
        <v>1775</v>
      </c>
      <c r="L15" s="53">
        <v>95368</v>
      </c>
      <c r="M15" s="31">
        <v>1050</v>
      </c>
      <c r="N15" s="53">
        <v>1628</v>
      </c>
      <c r="O15" s="42">
        <v>1326</v>
      </c>
      <c r="P15" s="53">
        <v>23943</v>
      </c>
      <c r="Q15" s="31">
        <v>3990</v>
      </c>
      <c r="R15" s="53">
        <v>5460</v>
      </c>
      <c r="S15" s="42">
        <v>4652</v>
      </c>
      <c r="T15" s="53">
        <v>13869</v>
      </c>
      <c r="U15" s="31">
        <v>3150</v>
      </c>
      <c r="V15" s="53">
        <v>4783</v>
      </c>
      <c r="W15" s="42">
        <v>4009</v>
      </c>
      <c r="X15" s="53">
        <v>52184</v>
      </c>
    </row>
    <row r="16" spans="2:24" ht="14.1" customHeight="1" x14ac:dyDescent="0.15">
      <c r="B16" s="7" t="s">
        <v>102</v>
      </c>
      <c r="C16" s="14">
        <v>1</v>
      </c>
      <c r="D16" s="30" t="s">
        <v>54</v>
      </c>
      <c r="E16" s="31">
        <v>1785</v>
      </c>
      <c r="F16" s="53">
        <v>2940</v>
      </c>
      <c r="G16" s="42">
        <v>2347</v>
      </c>
      <c r="H16" s="53">
        <v>86526</v>
      </c>
      <c r="I16" s="31">
        <v>1365</v>
      </c>
      <c r="J16" s="53">
        <v>1995</v>
      </c>
      <c r="K16" s="42">
        <v>1658</v>
      </c>
      <c r="L16" s="53">
        <v>95196</v>
      </c>
      <c r="M16" s="31">
        <v>1050</v>
      </c>
      <c r="N16" s="53">
        <v>1659</v>
      </c>
      <c r="O16" s="42">
        <v>1345</v>
      </c>
      <c r="P16" s="53">
        <v>17003</v>
      </c>
      <c r="Q16" s="31">
        <v>3675</v>
      </c>
      <c r="R16" s="53">
        <v>5145</v>
      </c>
      <c r="S16" s="42">
        <v>4490</v>
      </c>
      <c r="T16" s="53">
        <v>7609</v>
      </c>
      <c r="U16" s="31">
        <v>3150</v>
      </c>
      <c r="V16" s="53">
        <v>4620</v>
      </c>
      <c r="W16" s="42">
        <v>3806</v>
      </c>
      <c r="X16" s="53">
        <v>30350</v>
      </c>
    </row>
    <row r="17" spans="2:24" ht="14.1" customHeight="1" x14ac:dyDescent="0.15">
      <c r="B17" s="7"/>
      <c r="C17" s="14">
        <v>2</v>
      </c>
      <c r="D17" s="30"/>
      <c r="E17" s="31">
        <v>1733</v>
      </c>
      <c r="F17" s="53">
        <v>2625</v>
      </c>
      <c r="G17" s="42">
        <v>2122</v>
      </c>
      <c r="H17" s="53">
        <v>68662</v>
      </c>
      <c r="I17" s="31">
        <v>1155</v>
      </c>
      <c r="J17" s="53">
        <v>1890</v>
      </c>
      <c r="K17" s="42">
        <v>1558</v>
      </c>
      <c r="L17" s="53">
        <v>88159</v>
      </c>
      <c r="M17" s="31">
        <v>1050</v>
      </c>
      <c r="N17" s="53">
        <v>1680</v>
      </c>
      <c r="O17" s="42">
        <v>1385</v>
      </c>
      <c r="P17" s="53">
        <v>27773</v>
      </c>
      <c r="Q17" s="31">
        <v>3675</v>
      </c>
      <c r="R17" s="53">
        <v>5250</v>
      </c>
      <c r="S17" s="42">
        <v>4398</v>
      </c>
      <c r="T17" s="53">
        <v>11461</v>
      </c>
      <c r="U17" s="31">
        <v>3045</v>
      </c>
      <c r="V17" s="53">
        <v>4200</v>
      </c>
      <c r="W17" s="42">
        <v>3648</v>
      </c>
      <c r="X17" s="53">
        <v>34822</v>
      </c>
    </row>
    <row r="18" spans="2:24" ht="14.1" customHeight="1" x14ac:dyDescent="0.15">
      <c r="B18" s="7"/>
      <c r="C18" s="14">
        <v>3</v>
      </c>
      <c r="D18" s="30"/>
      <c r="E18" s="31">
        <v>1680</v>
      </c>
      <c r="F18" s="53">
        <v>2415</v>
      </c>
      <c r="G18" s="42">
        <v>2101</v>
      </c>
      <c r="H18" s="53">
        <v>94043</v>
      </c>
      <c r="I18" s="31">
        <v>1418</v>
      </c>
      <c r="J18" s="53">
        <v>1890</v>
      </c>
      <c r="K18" s="42">
        <v>1702</v>
      </c>
      <c r="L18" s="53">
        <v>104085</v>
      </c>
      <c r="M18" s="31">
        <v>1260</v>
      </c>
      <c r="N18" s="53">
        <v>1785</v>
      </c>
      <c r="O18" s="42">
        <v>1494</v>
      </c>
      <c r="P18" s="53">
        <v>27388</v>
      </c>
      <c r="Q18" s="31">
        <v>3675</v>
      </c>
      <c r="R18" s="53">
        <v>5408</v>
      </c>
      <c r="S18" s="42">
        <v>4431</v>
      </c>
      <c r="T18" s="53">
        <v>19109</v>
      </c>
      <c r="U18" s="31">
        <v>2940</v>
      </c>
      <c r="V18" s="53">
        <v>4410</v>
      </c>
      <c r="W18" s="42">
        <v>3620</v>
      </c>
      <c r="X18" s="53">
        <v>51648</v>
      </c>
    </row>
    <row r="19" spans="2:24" ht="14.1" customHeight="1" x14ac:dyDescent="0.15">
      <c r="B19" s="7"/>
      <c r="C19" s="14">
        <v>4</v>
      </c>
      <c r="D19" s="30"/>
      <c r="E19" s="31">
        <v>1680</v>
      </c>
      <c r="F19" s="53">
        <v>2415</v>
      </c>
      <c r="G19" s="42">
        <v>2044</v>
      </c>
      <c r="H19" s="53">
        <v>76568</v>
      </c>
      <c r="I19" s="31">
        <v>1313</v>
      </c>
      <c r="J19" s="53">
        <v>1995</v>
      </c>
      <c r="K19" s="42">
        <v>1620</v>
      </c>
      <c r="L19" s="53">
        <v>70201</v>
      </c>
      <c r="M19" s="31">
        <v>1155</v>
      </c>
      <c r="N19" s="53">
        <v>1785</v>
      </c>
      <c r="O19" s="42">
        <v>1533</v>
      </c>
      <c r="P19" s="53">
        <v>23155</v>
      </c>
      <c r="Q19" s="31">
        <v>3791</v>
      </c>
      <c r="R19" s="53">
        <v>5303</v>
      </c>
      <c r="S19" s="42">
        <v>4383</v>
      </c>
      <c r="T19" s="53">
        <v>14024</v>
      </c>
      <c r="U19" s="31">
        <v>2940</v>
      </c>
      <c r="V19" s="53">
        <v>4239</v>
      </c>
      <c r="W19" s="42">
        <v>3666</v>
      </c>
      <c r="X19" s="53">
        <v>34268</v>
      </c>
    </row>
    <row r="20" spans="2:24" ht="14.1" customHeight="1" x14ac:dyDescent="0.15">
      <c r="B20" s="7"/>
      <c r="C20" s="14">
        <v>5</v>
      </c>
      <c r="D20" s="30"/>
      <c r="E20" s="31">
        <v>1680</v>
      </c>
      <c r="F20" s="53">
        <v>2573</v>
      </c>
      <c r="G20" s="42">
        <v>2090</v>
      </c>
      <c r="H20" s="53">
        <v>75576</v>
      </c>
      <c r="I20" s="31">
        <v>1260</v>
      </c>
      <c r="J20" s="53">
        <v>2100</v>
      </c>
      <c r="K20" s="42">
        <v>1671</v>
      </c>
      <c r="L20" s="53">
        <v>76999</v>
      </c>
      <c r="M20" s="31">
        <v>1260</v>
      </c>
      <c r="N20" s="53">
        <v>1985</v>
      </c>
      <c r="O20" s="42">
        <v>1556</v>
      </c>
      <c r="P20" s="53">
        <v>33374</v>
      </c>
      <c r="Q20" s="31">
        <v>3780</v>
      </c>
      <c r="R20" s="53">
        <v>5303</v>
      </c>
      <c r="S20" s="42">
        <v>4343</v>
      </c>
      <c r="T20" s="53">
        <v>13802</v>
      </c>
      <c r="U20" s="31">
        <v>3045</v>
      </c>
      <c r="V20" s="53">
        <v>4515</v>
      </c>
      <c r="W20" s="42">
        <v>3677</v>
      </c>
      <c r="X20" s="53">
        <v>34671</v>
      </c>
    </row>
    <row r="21" spans="2:24" ht="14.1" customHeight="1" x14ac:dyDescent="0.15">
      <c r="B21" s="7"/>
      <c r="C21" s="14">
        <v>6</v>
      </c>
      <c r="D21" s="30"/>
      <c r="E21" s="31">
        <v>1733</v>
      </c>
      <c r="F21" s="53">
        <v>2415</v>
      </c>
      <c r="G21" s="42">
        <v>2059</v>
      </c>
      <c r="H21" s="53">
        <v>59446</v>
      </c>
      <c r="I21" s="31">
        <v>1260</v>
      </c>
      <c r="J21" s="53">
        <v>1995</v>
      </c>
      <c r="K21" s="42">
        <v>1650</v>
      </c>
      <c r="L21" s="53">
        <v>57268</v>
      </c>
      <c r="M21" s="31">
        <v>1260</v>
      </c>
      <c r="N21" s="53">
        <v>1890</v>
      </c>
      <c r="O21" s="42">
        <v>1574</v>
      </c>
      <c r="P21" s="53">
        <v>20490</v>
      </c>
      <c r="Q21" s="31">
        <v>3780</v>
      </c>
      <c r="R21" s="53">
        <v>5250</v>
      </c>
      <c r="S21" s="42">
        <v>4442</v>
      </c>
      <c r="T21" s="53">
        <v>11660</v>
      </c>
      <c r="U21" s="31">
        <v>3150</v>
      </c>
      <c r="V21" s="53">
        <v>4515</v>
      </c>
      <c r="W21" s="42">
        <v>3671</v>
      </c>
      <c r="X21" s="53">
        <v>21186</v>
      </c>
    </row>
    <row r="22" spans="2:24" ht="14.1" customHeight="1" x14ac:dyDescent="0.15">
      <c r="B22" s="7"/>
      <c r="C22" s="14">
        <v>7</v>
      </c>
      <c r="D22" s="30"/>
      <c r="E22" s="31">
        <v>1785</v>
      </c>
      <c r="F22" s="53">
        <v>2310</v>
      </c>
      <c r="G22" s="42">
        <v>2076</v>
      </c>
      <c r="H22" s="53">
        <v>47849</v>
      </c>
      <c r="I22" s="31">
        <v>1260</v>
      </c>
      <c r="J22" s="53">
        <v>1995</v>
      </c>
      <c r="K22" s="42">
        <v>1670</v>
      </c>
      <c r="L22" s="53">
        <v>42117</v>
      </c>
      <c r="M22" s="31">
        <v>1260</v>
      </c>
      <c r="N22" s="53">
        <v>1890</v>
      </c>
      <c r="O22" s="42">
        <v>1531</v>
      </c>
      <c r="P22" s="53">
        <v>15019</v>
      </c>
      <c r="Q22" s="31">
        <v>3780</v>
      </c>
      <c r="R22" s="53">
        <v>5397</v>
      </c>
      <c r="S22" s="42">
        <v>4566</v>
      </c>
      <c r="T22" s="53">
        <v>9301</v>
      </c>
      <c r="U22" s="31">
        <v>3045</v>
      </c>
      <c r="V22" s="53">
        <v>4305</v>
      </c>
      <c r="W22" s="42">
        <v>3620</v>
      </c>
      <c r="X22" s="53">
        <v>22330</v>
      </c>
    </row>
    <row r="23" spans="2:24" ht="14.1" customHeight="1" x14ac:dyDescent="0.15">
      <c r="B23" s="7"/>
      <c r="C23" s="14">
        <v>8</v>
      </c>
      <c r="D23" s="30"/>
      <c r="E23" s="31">
        <v>1785</v>
      </c>
      <c r="F23" s="53">
        <v>2415</v>
      </c>
      <c r="G23" s="42">
        <v>2034</v>
      </c>
      <c r="H23" s="53">
        <v>72172</v>
      </c>
      <c r="I23" s="31">
        <v>1260</v>
      </c>
      <c r="J23" s="53">
        <v>1995</v>
      </c>
      <c r="K23" s="42">
        <v>1643</v>
      </c>
      <c r="L23" s="53">
        <v>79409</v>
      </c>
      <c r="M23" s="31">
        <v>1050</v>
      </c>
      <c r="N23" s="53">
        <v>1785</v>
      </c>
      <c r="O23" s="42">
        <v>1452</v>
      </c>
      <c r="P23" s="53">
        <v>29729</v>
      </c>
      <c r="Q23" s="31">
        <v>4095</v>
      </c>
      <c r="R23" s="53">
        <v>5355</v>
      </c>
      <c r="S23" s="42">
        <v>4659</v>
      </c>
      <c r="T23" s="53">
        <v>12832</v>
      </c>
      <c r="U23" s="31">
        <v>3045</v>
      </c>
      <c r="V23" s="53">
        <v>4200</v>
      </c>
      <c r="W23" s="42">
        <v>3658</v>
      </c>
      <c r="X23" s="53">
        <v>34441</v>
      </c>
    </row>
    <row r="24" spans="2:24" ht="14.1" customHeight="1" x14ac:dyDescent="0.15">
      <c r="B24" s="7"/>
      <c r="C24" s="14">
        <v>9</v>
      </c>
      <c r="D24" s="30"/>
      <c r="E24" s="31">
        <v>1785</v>
      </c>
      <c r="F24" s="53">
        <v>2310</v>
      </c>
      <c r="G24" s="42">
        <v>2121</v>
      </c>
      <c r="H24" s="53">
        <v>77137</v>
      </c>
      <c r="I24" s="31">
        <v>1365</v>
      </c>
      <c r="J24" s="53">
        <v>1890</v>
      </c>
      <c r="K24" s="42">
        <v>1680</v>
      </c>
      <c r="L24" s="53">
        <v>65349</v>
      </c>
      <c r="M24" s="31">
        <v>1208</v>
      </c>
      <c r="N24" s="53">
        <v>1680</v>
      </c>
      <c r="O24" s="42">
        <v>1463</v>
      </c>
      <c r="P24" s="53">
        <v>17153</v>
      </c>
      <c r="Q24" s="31">
        <v>3780</v>
      </c>
      <c r="R24" s="53">
        <v>5303</v>
      </c>
      <c r="S24" s="42">
        <v>4587</v>
      </c>
      <c r="T24" s="53">
        <v>12461</v>
      </c>
      <c r="U24" s="31">
        <v>3150</v>
      </c>
      <c r="V24" s="53">
        <v>4515</v>
      </c>
      <c r="W24" s="42">
        <v>3766</v>
      </c>
      <c r="X24" s="53">
        <v>26731</v>
      </c>
    </row>
    <row r="25" spans="2:24" ht="14.1" customHeight="1" x14ac:dyDescent="0.15">
      <c r="B25" s="10"/>
      <c r="C25" s="6">
        <v>10</v>
      </c>
      <c r="D25" s="18"/>
      <c r="E25" s="55">
        <v>1837.5</v>
      </c>
      <c r="F25" s="55">
        <v>2940</v>
      </c>
      <c r="G25" s="55">
        <v>2225.8148680475024</v>
      </c>
      <c r="H25" s="55">
        <v>67095</v>
      </c>
      <c r="I25" s="55">
        <v>1365</v>
      </c>
      <c r="J25" s="55">
        <v>2100</v>
      </c>
      <c r="K25" s="55">
        <v>1690.7325573352298</v>
      </c>
      <c r="L25" s="55">
        <v>72073.700000000012</v>
      </c>
      <c r="M25" s="55">
        <v>1260</v>
      </c>
      <c r="N25" s="55">
        <v>1575</v>
      </c>
      <c r="O25" s="55">
        <v>1409.8246568859443</v>
      </c>
      <c r="P25" s="55">
        <v>16851.5</v>
      </c>
      <c r="Q25" s="55">
        <v>4200</v>
      </c>
      <c r="R25" s="55">
        <v>5250</v>
      </c>
      <c r="S25" s="55">
        <v>4695.4344134802332</v>
      </c>
      <c r="T25" s="55">
        <v>10471.700000000001</v>
      </c>
      <c r="U25" s="55">
        <v>3150</v>
      </c>
      <c r="V25" s="55">
        <v>4410</v>
      </c>
      <c r="W25" s="55">
        <v>3637.7724582098353</v>
      </c>
      <c r="X25" s="55">
        <v>26221.3</v>
      </c>
    </row>
    <row r="26" spans="2:24" x14ac:dyDescent="0.15">
      <c r="B26" s="46"/>
      <c r="C26" s="57"/>
      <c r="D26" s="58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</row>
    <row r="27" spans="2:24" x14ac:dyDescent="0.15">
      <c r="B27" s="46"/>
      <c r="C27" s="57"/>
      <c r="D27" s="58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44" t="s">
        <v>79</v>
      </c>
      <c r="C28" s="57"/>
      <c r="D28" s="58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4" x14ac:dyDescent="0.15">
      <c r="B29" s="114">
        <v>40455</v>
      </c>
      <c r="C29" s="115"/>
      <c r="D29" s="116">
        <v>40459</v>
      </c>
      <c r="E29" s="31">
        <v>1995</v>
      </c>
      <c r="F29" s="53">
        <v>2467.5</v>
      </c>
      <c r="G29" s="42">
        <v>2218.1411076372215</v>
      </c>
      <c r="H29" s="53">
        <v>17978.400000000001</v>
      </c>
      <c r="I29" s="31">
        <v>1470</v>
      </c>
      <c r="J29" s="53">
        <v>1995</v>
      </c>
      <c r="K29" s="42">
        <v>1732.5106687603914</v>
      </c>
      <c r="L29" s="53">
        <v>19156.400000000001</v>
      </c>
      <c r="M29" s="31">
        <v>1260</v>
      </c>
      <c r="N29" s="53">
        <v>1575</v>
      </c>
      <c r="O29" s="42">
        <v>1390.8895639209843</v>
      </c>
      <c r="P29" s="53">
        <v>4457</v>
      </c>
      <c r="Q29" s="31">
        <v>4200</v>
      </c>
      <c r="R29" s="53">
        <v>5040</v>
      </c>
      <c r="S29" s="42">
        <v>4660.5058521560577</v>
      </c>
      <c r="T29" s="53">
        <v>2500.6</v>
      </c>
      <c r="U29" s="31">
        <v>3360</v>
      </c>
      <c r="V29" s="53">
        <v>4410</v>
      </c>
      <c r="W29" s="42">
        <v>3795.5796918974961</v>
      </c>
      <c r="X29" s="53">
        <v>7503.8</v>
      </c>
    </row>
    <row r="30" spans="2:24" x14ac:dyDescent="0.15">
      <c r="B30" s="114" t="s">
        <v>80</v>
      </c>
      <c r="C30" s="115"/>
      <c r="D30" s="116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4" x14ac:dyDescent="0.15">
      <c r="B31" s="114">
        <v>40463</v>
      </c>
      <c r="C31" s="115"/>
      <c r="D31" s="116">
        <v>40466</v>
      </c>
      <c r="E31" s="78">
        <v>1837.5</v>
      </c>
      <c r="F31" s="79">
        <v>2415</v>
      </c>
      <c r="G31" s="57">
        <v>2141.9431516120089</v>
      </c>
      <c r="H31" s="79">
        <v>17785.400000000001</v>
      </c>
      <c r="I31" s="78">
        <v>1365</v>
      </c>
      <c r="J31" s="79">
        <v>1995</v>
      </c>
      <c r="K31" s="57">
        <v>1665.1249514670808</v>
      </c>
      <c r="L31" s="79">
        <v>18517.400000000001</v>
      </c>
      <c r="M31" s="78">
        <v>1260</v>
      </c>
      <c r="N31" s="79">
        <v>1575</v>
      </c>
      <c r="O31" s="57">
        <v>1406.6056432009916</v>
      </c>
      <c r="P31" s="79">
        <v>5131.1000000000004</v>
      </c>
      <c r="Q31" s="78">
        <v>4200</v>
      </c>
      <c r="R31" s="79">
        <v>5040</v>
      </c>
      <c r="S31" s="57">
        <v>4635.169695313567</v>
      </c>
      <c r="T31" s="79">
        <v>2613.6</v>
      </c>
      <c r="U31" s="78">
        <v>3150</v>
      </c>
      <c r="V31" s="79">
        <v>4305</v>
      </c>
      <c r="W31" s="57">
        <v>3645.1826896794082</v>
      </c>
      <c r="X31" s="79">
        <v>5157.7</v>
      </c>
    </row>
    <row r="32" spans="2:24" x14ac:dyDescent="0.15">
      <c r="B32" s="114" t="s">
        <v>81</v>
      </c>
      <c r="C32" s="115"/>
      <c r="D32" s="116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4" x14ac:dyDescent="0.15">
      <c r="B33" s="114">
        <v>40469</v>
      </c>
      <c r="C33" s="115"/>
      <c r="D33" s="116">
        <v>40473</v>
      </c>
      <c r="E33" s="31">
        <v>1890</v>
      </c>
      <c r="F33" s="53">
        <v>2520</v>
      </c>
      <c r="G33" s="42">
        <v>2210.4292225929094</v>
      </c>
      <c r="H33" s="53">
        <v>17217.2</v>
      </c>
      <c r="I33" s="31">
        <v>1365</v>
      </c>
      <c r="J33" s="53">
        <v>2100</v>
      </c>
      <c r="K33" s="42">
        <v>1747.6436887992149</v>
      </c>
      <c r="L33" s="53">
        <v>13651.6</v>
      </c>
      <c r="M33" s="31">
        <v>1260</v>
      </c>
      <c r="N33" s="53">
        <v>1575</v>
      </c>
      <c r="O33" s="42">
        <v>1445.0726985381275</v>
      </c>
      <c r="P33" s="53">
        <v>3673</v>
      </c>
      <c r="Q33" s="31">
        <v>4200</v>
      </c>
      <c r="R33" s="53">
        <v>5250</v>
      </c>
      <c r="S33" s="42">
        <v>4740.9217768147346</v>
      </c>
      <c r="T33" s="53">
        <v>2376.6</v>
      </c>
      <c r="U33" s="31">
        <v>3150</v>
      </c>
      <c r="V33" s="53">
        <v>4200</v>
      </c>
      <c r="W33" s="42">
        <v>3611.021140151041</v>
      </c>
      <c r="X33" s="53">
        <v>7583.1</v>
      </c>
    </row>
    <row r="34" spans="2:24" x14ac:dyDescent="0.15">
      <c r="B34" s="114" t="s">
        <v>82</v>
      </c>
      <c r="C34" s="115"/>
      <c r="D34" s="116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4" ht="12" customHeight="1" x14ac:dyDescent="0.15">
      <c r="B35" s="114">
        <v>40476</v>
      </c>
      <c r="C35" s="115"/>
      <c r="D35" s="116">
        <v>40480</v>
      </c>
      <c r="E35" s="31">
        <v>1890</v>
      </c>
      <c r="F35" s="53">
        <v>2940</v>
      </c>
      <c r="G35" s="42">
        <v>2288.9330258173441</v>
      </c>
      <c r="H35" s="53">
        <v>14114</v>
      </c>
      <c r="I35" s="31">
        <v>1365</v>
      </c>
      <c r="J35" s="53">
        <v>1995</v>
      </c>
      <c r="K35" s="42">
        <v>1677.1774591793546</v>
      </c>
      <c r="L35" s="53">
        <v>20748.3</v>
      </c>
      <c r="M35" s="31">
        <v>1260</v>
      </c>
      <c r="N35" s="53">
        <v>1575</v>
      </c>
      <c r="O35" s="42">
        <v>1432.4395973154365</v>
      </c>
      <c r="P35" s="53">
        <v>3590.4</v>
      </c>
      <c r="Q35" s="31">
        <v>4410</v>
      </c>
      <c r="R35" s="53">
        <v>5040</v>
      </c>
      <c r="S35" s="42">
        <v>4758.7139252483839</v>
      </c>
      <c r="T35" s="53">
        <v>2980.9</v>
      </c>
      <c r="U35" s="31">
        <v>3150</v>
      </c>
      <c r="V35" s="53">
        <v>4200</v>
      </c>
      <c r="W35" s="42">
        <v>3645.9261720638001</v>
      </c>
      <c r="X35" s="53">
        <v>5976.7</v>
      </c>
    </row>
    <row r="36" spans="2:24" ht="12" customHeight="1" x14ac:dyDescent="0.15">
      <c r="B36" s="114" t="s">
        <v>83</v>
      </c>
      <c r="C36" s="115"/>
      <c r="D36" s="116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4" ht="12" customHeight="1" x14ac:dyDescent="0.15">
      <c r="B37" s="117"/>
      <c r="C37" s="118"/>
      <c r="D37" s="119"/>
      <c r="E37" s="36"/>
      <c r="F37" s="55"/>
      <c r="G37" s="38"/>
      <c r="H37" s="55"/>
      <c r="I37" s="36"/>
      <c r="J37" s="55"/>
      <c r="K37" s="38"/>
      <c r="L37" s="55"/>
      <c r="M37" s="36"/>
      <c r="N37" s="55"/>
      <c r="O37" s="38"/>
      <c r="P37" s="55"/>
      <c r="Q37" s="36"/>
      <c r="R37" s="55"/>
      <c r="S37" s="38"/>
      <c r="T37" s="55"/>
      <c r="U37" s="36"/>
      <c r="V37" s="55"/>
      <c r="W37" s="38"/>
      <c r="X37" s="55"/>
    </row>
    <row r="38" spans="2:24" ht="6" customHeight="1" x14ac:dyDescent="0.15">
      <c r="B38" s="45"/>
      <c r="C38" s="57"/>
      <c r="D38" s="57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ht="12.75" customHeight="1" x14ac:dyDescent="0.15">
      <c r="B39" s="24" t="s">
        <v>35</v>
      </c>
      <c r="C39" s="35" t="s">
        <v>71</v>
      </c>
    </row>
    <row r="40" spans="2:24" ht="12.75" customHeight="1" x14ac:dyDescent="0.15">
      <c r="B40" s="25" t="s">
        <v>32</v>
      </c>
      <c r="C40" s="35" t="s">
        <v>43</v>
      </c>
    </row>
    <row r="41" spans="2:24" x14ac:dyDescent="0.15">
      <c r="B41" s="25"/>
    </row>
    <row r="42" spans="2:24" x14ac:dyDescent="0.15">
      <c r="B42" s="25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V54"/>
  <sheetViews>
    <sheetView zoomScale="75" workbookViewId="0">
      <selection activeCell="K21" sqref="K21"/>
    </sheetView>
  </sheetViews>
  <sheetFormatPr defaultColWidth="6.5" defaultRowHeight="12" x14ac:dyDescent="0.15"/>
  <cols>
    <col min="1" max="1" width="6.5" style="150" customWidth="1"/>
    <col min="2" max="6" width="6.5" style="150"/>
    <col min="7" max="8" width="6.5" style="150" customWidth="1"/>
    <col min="9" max="9" width="3.375" style="150" customWidth="1"/>
    <col min="10" max="10" width="6.5" style="150" customWidth="1"/>
    <col min="11" max="11" width="4.625" style="150" customWidth="1"/>
    <col min="12" max="20" width="6.5" style="150" customWidth="1"/>
    <col min="21" max="21" width="4.625" style="150" customWidth="1"/>
    <col min="22" max="16384" width="6.5" style="150"/>
  </cols>
  <sheetData>
    <row r="2" spans="2:22" ht="16.5" customHeight="1" x14ac:dyDescent="0.15">
      <c r="B2" s="149" t="s">
        <v>183</v>
      </c>
      <c r="C2" s="149"/>
      <c r="D2" s="149"/>
      <c r="E2" s="149"/>
    </row>
    <row r="3" spans="2:22" ht="16.5" customHeight="1" x14ac:dyDescent="0.15">
      <c r="B3" s="149"/>
      <c r="C3" s="149"/>
      <c r="D3" s="149"/>
      <c r="E3" s="149"/>
      <c r="K3" s="150" t="s">
        <v>184</v>
      </c>
      <c r="L3" s="149"/>
      <c r="M3" s="149"/>
      <c r="N3" s="149"/>
      <c r="O3" s="149"/>
      <c r="P3" s="149"/>
      <c r="Q3" s="149"/>
      <c r="R3" s="149"/>
      <c r="S3" s="149"/>
      <c r="T3" s="149"/>
      <c r="U3" s="150" t="s">
        <v>184</v>
      </c>
      <c r="V3" s="149"/>
    </row>
    <row r="4" spans="2:22" ht="16.5" customHeight="1" x14ac:dyDescent="0.15">
      <c r="B4" s="149" t="s">
        <v>185</v>
      </c>
      <c r="C4" s="149"/>
      <c r="D4" s="149"/>
      <c r="E4" s="149"/>
      <c r="J4" s="150" t="s">
        <v>186</v>
      </c>
      <c r="K4" s="150">
        <v>3</v>
      </c>
      <c r="L4" s="149"/>
      <c r="M4" s="149" t="s">
        <v>187</v>
      </c>
      <c r="O4" s="149"/>
      <c r="P4" s="149"/>
      <c r="Q4" s="149"/>
      <c r="R4" s="149"/>
      <c r="S4" s="149"/>
      <c r="T4" s="149"/>
      <c r="V4" s="149"/>
    </row>
    <row r="5" spans="2:22" ht="16.5" customHeight="1" x14ac:dyDescent="0.15">
      <c r="B5" s="149"/>
      <c r="C5" s="149"/>
      <c r="D5" s="149"/>
      <c r="E5" s="149"/>
      <c r="L5" s="149"/>
      <c r="N5" s="149"/>
      <c r="O5" s="149"/>
      <c r="P5" s="149"/>
      <c r="Q5" s="149"/>
      <c r="R5" s="149"/>
      <c r="S5" s="149"/>
      <c r="T5" s="149"/>
      <c r="U5" s="149"/>
      <c r="V5" s="149"/>
    </row>
    <row r="6" spans="2:22" ht="16.5" customHeight="1" x14ac:dyDescent="0.15">
      <c r="B6" s="149" t="s">
        <v>188</v>
      </c>
      <c r="C6" s="149"/>
      <c r="D6" s="149"/>
      <c r="E6" s="149"/>
      <c r="N6" s="149" t="s">
        <v>189</v>
      </c>
      <c r="O6" s="149"/>
      <c r="P6" s="149"/>
      <c r="Q6" s="149"/>
      <c r="R6" s="149"/>
      <c r="S6" s="149"/>
      <c r="T6" s="149"/>
      <c r="V6" s="149"/>
    </row>
    <row r="7" spans="2:22" ht="16.5" customHeight="1" x14ac:dyDescent="0.15">
      <c r="B7" s="149"/>
      <c r="C7" s="149"/>
      <c r="D7" s="149"/>
      <c r="E7" s="149"/>
      <c r="N7" s="149" t="s">
        <v>190</v>
      </c>
      <c r="O7" s="149"/>
      <c r="P7" s="149"/>
      <c r="Q7" s="149"/>
      <c r="R7" s="149"/>
      <c r="S7" s="149"/>
      <c r="T7" s="150" t="s">
        <v>186</v>
      </c>
      <c r="U7" s="149">
        <v>48</v>
      </c>
      <c r="V7" s="149"/>
    </row>
    <row r="8" spans="2:22" ht="16.5" customHeight="1" x14ac:dyDescent="0.15">
      <c r="C8" s="149" t="s">
        <v>189</v>
      </c>
      <c r="D8" s="149"/>
      <c r="E8" s="149"/>
      <c r="N8" s="149" t="s">
        <v>191</v>
      </c>
      <c r="T8" s="150" t="s">
        <v>186</v>
      </c>
      <c r="U8" s="150">
        <v>51</v>
      </c>
      <c r="V8" s="149"/>
    </row>
    <row r="9" spans="2:22" ht="16.5" customHeight="1" x14ac:dyDescent="0.15">
      <c r="C9" s="149" t="s">
        <v>192</v>
      </c>
      <c r="D9" s="149"/>
      <c r="E9" s="149"/>
      <c r="J9" s="150" t="s">
        <v>186</v>
      </c>
      <c r="K9" s="150">
        <v>4</v>
      </c>
      <c r="N9" s="149" t="s">
        <v>193</v>
      </c>
      <c r="O9" s="149"/>
      <c r="P9" s="149"/>
      <c r="Q9" s="149"/>
      <c r="R9" s="149"/>
      <c r="S9" s="149"/>
      <c r="T9" s="150" t="s">
        <v>186</v>
      </c>
      <c r="U9" s="149">
        <v>53</v>
      </c>
      <c r="V9" s="149"/>
    </row>
    <row r="10" spans="2:22" ht="16.5" customHeight="1" x14ac:dyDescent="0.15">
      <c r="C10" s="149" t="s">
        <v>194</v>
      </c>
      <c r="D10" s="149"/>
      <c r="E10" s="149"/>
      <c r="J10" s="150" t="s">
        <v>186</v>
      </c>
      <c r="K10" s="150">
        <v>6</v>
      </c>
      <c r="N10" s="149" t="s">
        <v>195</v>
      </c>
      <c r="T10" s="150" t="s">
        <v>186</v>
      </c>
      <c r="U10" s="150">
        <v>55</v>
      </c>
      <c r="V10" s="149"/>
    </row>
    <row r="11" spans="2:22" ht="16.5" customHeight="1" x14ac:dyDescent="0.15">
      <c r="C11" s="149" t="s">
        <v>196</v>
      </c>
      <c r="D11" s="149"/>
      <c r="E11" s="149"/>
      <c r="J11" s="150" t="s">
        <v>186</v>
      </c>
      <c r="K11" s="150">
        <v>10</v>
      </c>
      <c r="N11" s="149" t="s">
        <v>197</v>
      </c>
      <c r="O11" s="149"/>
      <c r="P11" s="149"/>
      <c r="Q11" s="149"/>
      <c r="R11" s="149"/>
      <c r="S11" s="149"/>
      <c r="T11" s="150" t="s">
        <v>186</v>
      </c>
      <c r="U11" s="149">
        <v>56</v>
      </c>
      <c r="V11" s="149"/>
    </row>
    <row r="12" spans="2:22" ht="16.5" customHeight="1" x14ac:dyDescent="0.15">
      <c r="C12" s="149" t="s">
        <v>198</v>
      </c>
      <c r="D12" s="149"/>
      <c r="E12" s="149"/>
      <c r="J12" s="150" t="s">
        <v>186</v>
      </c>
      <c r="K12" s="150">
        <v>14</v>
      </c>
      <c r="N12" s="149"/>
      <c r="O12" s="149"/>
      <c r="P12" s="149"/>
      <c r="Q12" s="149"/>
      <c r="R12" s="149"/>
      <c r="S12" s="149"/>
      <c r="U12" s="149"/>
      <c r="V12" s="149"/>
    </row>
    <row r="13" spans="2:22" ht="16.5" customHeight="1" x14ac:dyDescent="0.15">
      <c r="C13" s="149" t="s">
        <v>199</v>
      </c>
      <c r="D13" s="149"/>
      <c r="E13" s="149"/>
      <c r="J13" s="150" t="s">
        <v>186</v>
      </c>
      <c r="K13" s="150">
        <v>18</v>
      </c>
      <c r="N13" s="150" t="s">
        <v>200</v>
      </c>
      <c r="V13" s="149"/>
    </row>
    <row r="14" spans="2:22" ht="16.5" customHeight="1" x14ac:dyDescent="0.15">
      <c r="C14" s="149" t="s">
        <v>201</v>
      </c>
      <c r="D14" s="149"/>
      <c r="E14" s="149"/>
      <c r="J14" s="150" t="s">
        <v>186</v>
      </c>
      <c r="K14" s="150">
        <v>19</v>
      </c>
      <c r="N14" s="149" t="s">
        <v>202</v>
      </c>
      <c r="O14" s="149"/>
      <c r="P14" s="149"/>
      <c r="Q14" s="149"/>
      <c r="R14" s="149"/>
      <c r="S14" s="149"/>
      <c r="T14" s="150" t="s">
        <v>186</v>
      </c>
      <c r="U14" s="149">
        <v>59</v>
      </c>
      <c r="V14" s="149"/>
    </row>
    <row r="15" spans="2:22" ht="16.5" customHeight="1" x14ac:dyDescent="0.15">
      <c r="C15" s="149"/>
      <c r="N15" s="149" t="s">
        <v>203</v>
      </c>
      <c r="O15" s="149"/>
      <c r="P15" s="149"/>
      <c r="Q15" s="149"/>
      <c r="R15" s="149"/>
      <c r="S15" s="149"/>
      <c r="T15" s="150" t="s">
        <v>186</v>
      </c>
      <c r="U15" s="149">
        <v>61</v>
      </c>
      <c r="V15" s="149"/>
    </row>
    <row r="16" spans="2:22" ht="16.5" customHeight="1" x14ac:dyDescent="0.15">
      <c r="C16" s="149" t="s">
        <v>200</v>
      </c>
      <c r="D16" s="149"/>
      <c r="E16" s="149"/>
      <c r="N16" s="149" t="s">
        <v>204</v>
      </c>
      <c r="O16" s="149"/>
      <c r="P16" s="149"/>
      <c r="Q16" s="149"/>
      <c r="R16" s="149"/>
      <c r="S16" s="149"/>
      <c r="T16" s="150" t="s">
        <v>186</v>
      </c>
      <c r="U16" s="149">
        <v>62</v>
      </c>
      <c r="V16" s="149"/>
    </row>
    <row r="17" spans="2:22" ht="16.5" customHeight="1" x14ac:dyDescent="0.15">
      <c r="C17" s="149" t="s">
        <v>202</v>
      </c>
      <c r="D17" s="149"/>
      <c r="E17" s="149"/>
      <c r="J17" s="150" t="s">
        <v>186</v>
      </c>
      <c r="K17" s="150">
        <v>21</v>
      </c>
      <c r="N17" s="149"/>
      <c r="O17" s="149"/>
      <c r="P17" s="149"/>
      <c r="Q17" s="149"/>
      <c r="R17" s="149"/>
      <c r="S17" s="149"/>
      <c r="U17" s="149"/>
      <c r="V17" s="149"/>
    </row>
    <row r="18" spans="2:22" ht="16.5" customHeight="1" x14ac:dyDescent="0.15">
      <c r="C18" s="149" t="s">
        <v>203</v>
      </c>
      <c r="D18" s="149"/>
      <c r="E18" s="149"/>
      <c r="J18" s="150" t="s">
        <v>186</v>
      </c>
      <c r="K18" s="150">
        <v>23</v>
      </c>
      <c r="R18" s="149"/>
      <c r="S18" s="149"/>
      <c r="T18" s="149"/>
      <c r="U18" s="149"/>
      <c r="V18" s="149"/>
    </row>
    <row r="19" spans="2:22" ht="16.5" customHeight="1" x14ac:dyDescent="0.15">
      <c r="C19" s="149" t="s">
        <v>204</v>
      </c>
      <c r="D19" s="149"/>
      <c r="E19" s="149"/>
      <c r="J19" s="150" t="s">
        <v>186</v>
      </c>
      <c r="K19" s="150">
        <v>24</v>
      </c>
      <c r="L19" s="149"/>
      <c r="M19" s="149" t="s">
        <v>205</v>
      </c>
      <c r="O19" s="149"/>
      <c r="P19" s="149"/>
      <c r="Q19" s="149"/>
      <c r="R19" s="149"/>
      <c r="S19" s="149"/>
      <c r="T19" s="149"/>
      <c r="V19" s="149"/>
    </row>
    <row r="20" spans="2:22" ht="16.5" customHeight="1" x14ac:dyDescent="0.15">
      <c r="C20" s="149"/>
      <c r="D20" s="149"/>
      <c r="E20" s="149"/>
      <c r="N20" s="149"/>
      <c r="O20" s="149"/>
      <c r="P20" s="149"/>
      <c r="Q20" s="149"/>
      <c r="R20" s="149"/>
      <c r="S20" s="149"/>
      <c r="T20" s="149"/>
      <c r="U20" s="149"/>
      <c r="V20" s="149"/>
    </row>
    <row r="21" spans="2:22" ht="16.5" customHeight="1" x14ac:dyDescent="0.15">
      <c r="C21" s="149"/>
      <c r="D21" s="149"/>
      <c r="E21" s="149"/>
      <c r="N21" s="149" t="s">
        <v>189</v>
      </c>
      <c r="O21" s="149"/>
      <c r="P21" s="149"/>
      <c r="Q21" s="149"/>
      <c r="R21" s="149"/>
      <c r="S21" s="149"/>
      <c r="T21" s="149"/>
      <c r="V21" s="149"/>
    </row>
    <row r="22" spans="2:22" ht="16.5" customHeight="1" x14ac:dyDescent="0.15">
      <c r="B22" s="150" t="s">
        <v>206</v>
      </c>
      <c r="C22" s="149"/>
      <c r="D22" s="149"/>
      <c r="E22" s="149"/>
      <c r="N22" s="149" t="s">
        <v>190</v>
      </c>
      <c r="O22" s="149"/>
      <c r="P22" s="149"/>
      <c r="Q22" s="149"/>
      <c r="R22" s="149"/>
      <c r="S22" s="149"/>
      <c r="T22" s="150" t="s">
        <v>186</v>
      </c>
      <c r="U22" s="149">
        <v>63</v>
      </c>
      <c r="V22" s="149"/>
    </row>
    <row r="23" spans="2:22" ht="16.5" customHeight="1" x14ac:dyDescent="0.15">
      <c r="C23" s="149"/>
      <c r="D23" s="149"/>
      <c r="E23" s="149"/>
      <c r="N23" s="149" t="s">
        <v>191</v>
      </c>
      <c r="T23" s="150" t="s">
        <v>186</v>
      </c>
      <c r="U23" s="150">
        <v>66</v>
      </c>
      <c r="V23" s="149"/>
    </row>
    <row r="24" spans="2:22" ht="16.5" customHeight="1" x14ac:dyDescent="0.15">
      <c r="B24" s="149"/>
      <c r="C24" s="150" t="s">
        <v>189</v>
      </c>
      <c r="D24" s="149"/>
      <c r="E24" s="149"/>
      <c r="N24" s="149" t="s">
        <v>207</v>
      </c>
      <c r="T24" s="150" t="s">
        <v>186</v>
      </c>
      <c r="U24" s="150">
        <v>69</v>
      </c>
      <c r="V24" s="149"/>
    </row>
    <row r="25" spans="2:22" ht="16.5" customHeight="1" x14ac:dyDescent="0.15">
      <c r="C25" s="149" t="s">
        <v>192</v>
      </c>
      <c r="D25" s="149"/>
      <c r="E25" s="149"/>
      <c r="J25" s="150" t="s">
        <v>186</v>
      </c>
      <c r="K25" s="150">
        <v>26</v>
      </c>
      <c r="N25" s="149" t="s">
        <v>208</v>
      </c>
      <c r="T25" s="150" t="s">
        <v>186</v>
      </c>
      <c r="U25" s="150">
        <v>72</v>
      </c>
      <c r="V25" s="149"/>
    </row>
    <row r="26" spans="2:22" ht="16.5" customHeight="1" x14ac:dyDescent="0.15">
      <c r="C26" s="149" t="s">
        <v>194</v>
      </c>
      <c r="D26" s="149"/>
      <c r="E26" s="149"/>
      <c r="J26" s="150" t="s">
        <v>186</v>
      </c>
      <c r="K26" s="150">
        <v>28</v>
      </c>
      <c r="N26" s="149"/>
      <c r="O26" s="149"/>
      <c r="P26" s="149"/>
      <c r="Q26" s="149"/>
      <c r="R26" s="149"/>
      <c r="S26" s="149"/>
      <c r="U26" s="149"/>
      <c r="V26" s="149"/>
    </row>
    <row r="27" spans="2:22" ht="16.5" customHeight="1" x14ac:dyDescent="0.15">
      <c r="C27" s="149" t="s">
        <v>196</v>
      </c>
      <c r="D27" s="149"/>
      <c r="E27" s="149"/>
      <c r="J27" s="150" t="s">
        <v>186</v>
      </c>
      <c r="K27" s="150">
        <v>32</v>
      </c>
      <c r="N27" s="150" t="s">
        <v>200</v>
      </c>
      <c r="V27" s="149"/>
    </row>
    <row r="28" spans="2:22" ht="16.5" customHeight="1" x14ac:dyDescent="0.15">
      <c r="C28" s="149" t="s">
        <v>198</v>
      </c>
      <c r="D28" s="149"/>
      <c r="E28" s="149"/>
      <c r="J28" s="150" t="s">
        <v>186</v>
      </c>
      <c r="K28" s="150">
        <v>36</v>
      </c>
      <c r="N28" s="149" t="s">
        <v>202</v>
      </c>
      <c r="O28" s="149"/>
      <c r="P28" s="149"/>
      <c r="Q28" s="149"/>
      <c r="R28" s="149"/>
      <c r="S28" s="149"/>
      <c r="T28" s="150" t="s">
        <v>186</v>
      </c>
      <c r="U28" s="149">
        <v>73</v>
      </c>
      <c r="V28" s="149"/>
    </row>
    <row r="29" spans="2:22" ht="16.5" customHeight="1" x14ac:dyDescent="0.15">
      <c r="C29" s="149" t="s">
        <v>199</v>
      </c>
      <c r="D29" s="149"/>
      <c r="E29" s="149"/>
      <c r="J29" s="150" t="s">
        <v>186</v>
      </c>
      <c r="K29" s="150">
        <v>40</v>
      </c>
      <c r="N29" s="149"/>
      <c r="O29" s="149"/>
      <c r="P29" s="149"/>
      <c r="Q29" s="149"/>
      <c r="R29" s="149"/>
      <c r="S29" s="149"/>
      <c r="U29" s="149"/>
    </row>
    <row r="30" spans="2:22" ht="16.5" customHeight="1" x14ac:dyDescent="0.15">
      <c r="C30" s="149" t="s">
        <v>201</v>
      </c>
      <c r="D30" s="149"/>
      <c r="E30" s="149"/>
      <c r="J30" s="150" t="s">
        <v>186</v>
      </c>
      <c r="K30" s="150">
        <v>41</v>
      </c>
      <c r="M30" s="150" t="s">
        <v>209</v>
      </c>
      <c r="N30" s="149"/>
      <c r="T30" s="150" t="s">
        <v>186</v>
      </c>
      <c r="U30" s="149">
        <v>75</v>
      </c>
      <c r="V30" s="149"/>
    </row>
    <row r="31" spans="2:22" ht="16.5" customHeight="1" x14ac:dyDescent="0.15">
      <c r="C31" s="149"/>
      <c r="D31" s="149"/>
      <c r="E31" s="149"/>
      <c r="O31" s="149"/>
      <c r="P31" s="149"/>
      <c r="Q31" s="149"/>
      <c r="R31" s="149"/>
      <c r="S31" s="149"/>
      <c r="T31" s="149"/>
      <c r="U31" s="149"/>
      <c r="V31" s="149"/>
    </row>
    <row r="32" spans="2:22" ht="16.5" customHeight="1" x14ac:dyDescent="0.15">
      <c r="C32" s="149" t="s">
        <v>200</v>
      </c>
      <c r="D32" s="149"/>
      <c r="E32" s="149"/>
      <c r="N32" s="149"/>
      <c r="O32" s="149"/>
      <c r="P32" s="149"/>
      <c r="Q32" s="149"/>
      <c r="R32" s="149"/>
      <c r="S32" s="149"/>
      <c r="T32" s="149"/>
      <c r="U32" s="149"/>
      <c r="V32" s="149"/>
    </row>
    <row r="33" spans="3:22" ht="16.5" customHeight="1" x14ac:dyDescent="0.15">
      <c r="C33" s="149" t="s">
        <v>202</v>
      </c>
      <c r="D33" s="149"/>
      <c r="E33" s="149"/>
      <c r="J33" s="150" t="s">
        <v>186</v>
      </c>
      <c r="K33" s="150">
        <v>43</v>
      </c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</row>
    <row r="34" spans="3:22" ht="16.5" customHeight="1" x14ac:dyDescent="0.15">
      <c r="C34" s="149" t="s">
        <v>203</v>
      </c>
      <c r="D34" s="149"/>
      <c r="E34" s="149"/>
      <c r="J34" s="150" t="s">
        <v>186</v>
      </c>
      <c r="K34" s="150">
        <v>45</v>
      </c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</row>
    <row r="35" spans="3:22" ht="16.5" customHeight="1" x14ac:dyDescent="0.15">
      <c r="C35" s="149" t="s">
        <v>204</v>
      </c>
      <c r="D35" s="149"/>
      <c r="E35" s="149"/>
      <c r="J35" s="150" t="s">
        <v>186</v>
      </c>
      <c r="K35" s="150">
        <v>46</v>
      </c>
      <c r="L35" s="149"/>
      <c r="M35" s="149"/>
      <c r="N35" s="149"/>
      <c r="O35" s="149"/>
      <c r="P35" s="149"/>
      <c r="Q35" s="149"/>
      <c r="R35" s="149"/>
      <c r="S35" s="149"/>
      <c r="T35" s="149"/>
      <c r="U35" s="149"/>
      <c r="V35" s="149"/>
    </row>
    <row r="36" spans="3:22" ht="16.5" customHeight="1" x14ac:dyDescent="0.15">
      <c r="C36" s="149"/>
      <c r="D36" s="149"/>
      <c r="E36" s="149"/>
      <c r="L36" s="149"/>
      <c r="M36" s="149"/>
      <c r="N36" s="149"/>
      <c r="O36" s="149"/>
      <c r="P36" s="149"/>
      <c r="Q36" s="149"/>
      <c r="R36" s="149"/>
      <c r="S36" s="149"/>
      <c r="T36" s="149"/>
      <c r="U36" s="149"/>
      <c r="V36" s="149"/>
    </row>
    <row r="37" spans="3:22" ht="16.5" customHeight="1" x14ac:dyDescent="0.15">
      <c r="C37" s="149"/>
      <c r="D37" s="149"/>
      <c r="E37" s="149"/>
      <c r="L37" s="149"/>
      <c r="M37" s="149"/>
      <c r="N37" s="149"/>
      <c r="O37" s="149"/>
      <c r="P37" s="149"/>
      <c r="Q37" s="149"/>
      <c r="R37" s="149"/>
      <c r="S37" s="149"/>
      <c r="T37" s="149"/>
      <c r="U37" s="149"/>
      <c r="V37" s="149"/>
    </row>
    <row r="38" spans="3:22" ht="12.75" customHeight="1" x14ac:dyDescent="0.15">
      <c r="C38" s="149"/>
      <c r="D38" s="149"/>
      <c r="E38" s="149"/>
      <c r="L38" s="149"/>
      <c r="M38" s="149"/>
      <c r="N38" s="149"/>
      <c r="O38" s="149"/>
      <c r="P38" s="149"/>
      <c r="Q38" s="149"/>
      <c r="R38" s="149"/>
      <c r="S38" s="149"/>
      <c r="T38" s="149"/>
      <c r="U38" s="149"/>
      <c r="V38" s="149"/>
    </row>
    <row r="39" spans="3:22" ht="12.75" customHeight="1" x14ac:dyDescent="0.15"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49"/>
      <c r="V39" s="149"/>
    </row>
    <row r="40" spans="3:22" ht="12.75" customHeight="1" x14ac:dyDescent="0.15">
      <c r="L40" s="149"/>
      <c r="M40" s="149"/>
      <c r="N40" s="149"/>
      <c r="O40" s="149"/>
      <c r="P40" s="149"/>
      <c r="Q40" s="149"/>
      <c r="R40" s="149"/>
      <c r="S40" s="149"/>
      <c r="T40" s="149"/>
      <c r="U40" s="149"/>
      <c r="V40" s="149"/>
    </row>
    <row r="41" spans="3:22" ht="12.75" customHeight="1" x14ac:dyDescent="0.15">
      <c r="L41" s="149"/>
      <c r="M41" s="149"/>
      <c r="N41" s="149"/>
      <c r="O41" s="149"/>
      <c r="P41" s="149"/>
      <c r="Q41" s="149"/>
      <c r="R41" s="149"/>
      <c r="S41" s="149"/>
      <c r="T41" s="149"/>
      <c r="U41" s="149"/>
      <c r="V41" s="149"/>
    </row>
    <row r="42" spans="3:22" ht="12.75" customHeight="1" x14ac:dyDescent="0.15">
      <c r="L42" s="149"/>
      <c r="M42" s="149"/>
      <c r="N42" s="149"/>
      <c r="O42" s="149"/>
      <c r="P42" s="149"/>
      <c r="Q42" s="149"/>
      <c r="R42" s="149"/>
      <c r="S42" s="149"/>
      <c r="T42" s="149"/>
      <c r="U42" s="149"/>
      <c r="V42" s="149"/>
    </row>
    <row r="43" spans="3:22" ht="12.75" customHeight="1" x14ac:dyDescent="0.15">
      <c r="L43" s="149"/>
      <c r="M43" s="149"/>
      <c r="N43" s="149"/>
      <c r="O43" s="149"/>
      <c r="P43" s="149"/>
      <c r="Q43" s="149"/>
      <c r="R43" s="149"/>
      <c r="S43" s="149"/>
      <c r="T43" s="149"/>
      <c r="U43" s="149"/>
      <c r="V43" s="149"/>
    </row>
    <row r="44" spans="3:22" ht="12.75" customHeight="1" x14ac:dyDescent="0.15">
      <c r="L44" s="149"/>
      <c r="M44" s="149"/>
      <c r="N44" s="149"/>
      <c r="O44" s="149"/>
      <c r="P44" s="149"/>
      <c r="Q44" s="149"/>
      <c r="R44" s="149"/>
      <c r="S44" s="149"/>
      <c r="T44" s="149"/>
      <c r="U44" s="149"/>
      <c r="V44" s="149"/>
    </row>
    <row r="45" spans="3:22" ht="12.75" customHeight="1" x14ac:dyDescent="0.15">
      <c r="L45" s="149"/>
      <c r="M45" s="149"/>
      <c r="N45" s="149"/>
      <c r="O45" s="149"/>
      <c r="P45" s="149"/>
      <c r="Q45" s="149"/>
      <c r="R45" s="149"/>
      <c r="S45" s="149"/>
      <c r="T45" s="149"/>
      <c r="U45" s="149"/>
      <c r="V45" s="149"/>
    </row>
    <row r="46" spans="3:22" ht="12.75" customHeight="1" x14ac:dyDescent="0.15">
      <c r="L46" s="149"/>
      <c r="M46" s="149"/>
      <c r="N46" s="149"/>
      <c r="O46" s="149"/>
      <c r="P46" s="149"/>
      <c r="Q46" s="149"/>
      <c r="R46" s="149"/>
      <c r="S46" s="149"/>
      <c r="T46" s="149"/>
      <c r="U46" s="149"/>
      <c r="V46" s="149"/>
    </row>
    <row r="47" spans="3:22" ht="12.75" customHeight="1" x14ac:dyDescent="0.15">
      <c r="L47" s="149"/>
      <c r="M47" s="149"/>
      <c r="N47" s="149"/>
      <c r="O47" s="149"/>
      <c r="P47" s="149"/>
      <c r="Q47" s="149"/>
      <c r="R47" s="149"/>
      <c r="S47" s="149"/>
      <c r="T47" s="149"/>
      <c r="U47" s="149"/>
      <c r="V47" s="149"/>
    </row>
    <row r="48" spans="3:22" ht="12.75" customHeight="1" x14ac:dyDescent="0.15">
      <c r="L48" s="149"/>
      <c r="M48" s="149"/>
      <c r="N48" s="149"/>
      <c r="O48" s="149"/>
      <c r="P48" s="149"/>
      <c r="Q48" s="149"/>
      <c r="R48" s="149"/>
      <c r="S48" s="149"/>
      <c r="T48" s="149"/>
      <c r="U48" s="149"/>
      <c r="V48" s="149"/>
    </row>
    <row r="49" spans="8:22" ht="12.75" customHeight="1" x14ac:dyDescent="0.15">
      <c r="L49" s="149"/>
      <c r="M49" s="149"/>
      <c r="N49" s="149"/>
      <c r="O49" s="149"/>
      <c r="P49" s="149"/>
      <c r="Q49" s="149"/>
      <c r="R49" s="149"/>
      <c r="S49" s="149"/>
      <c r="T49" s="149"/>
      <c r="U49" s="149"/>
      <c r="V49" s="149"/>
    </row>
    <row r="50" spans="8:22" ht="12.75" customHeight="1" x14ac:dyDescent="0.15">
      <c r="L50" s="149"/>
      <c r="M50" s="149"/>
      <c r="N50" s="149"/>
      <c r="O50" s="149"/>
      <c r="P50" s="149"/>
      <c r="Q50" s="149"/>
      <c r="R50" s="149"/>
      <c r="S50" s="149"/>
      <c r="T50" s="149"/>
      <c r="U50" s="149"/>
      <c r="V50" s="149"/>
    </row>
    <row r="51" spans="8:22" ht="12.75" customHeight="1" x14ac:dyDescent="0.15">
      <c r="L51" s="149"/>
      <c r="M51" s="149"/>
      <c r="N51" s="149"/>
      <c r="O51" s="149"/>
      <c r="P51" s="149"/>
      <c r="Q51" s="149"/>
      <c r="R51" s="149"/>
      <c r="S51" s="149"/>
      <c r="T51" s="149"/>
      <c r="U51" s="149"/>
      <c r="V51" s="149"/>
    </row>
    <row r="52" spans="8:22" x14ac:dyDescent="0.15">
      <c r="H52" s="149"/>
      <c r="I52" s="149"/>
      <c r="J52" s="149"/>
      <c r="K52" s="149"/>
      <c r="L52" s="149"/>
      <c r="M52" s="149"/>
      <c r="N52" s="149"/>
      <c r="O52" s="149"/>
      <c r="P52" s="149"/>
      <c r="Q52" s="149"/>
      <c r="R52" s="149"/>
      <c r="S52" s="149"/>
      <c r="T52" s="149"/>
      <c r="U52" s="149"/>
      <c r="V52" s="149"/>
    </row>
    <row r="53" spans="8:22" x14ac:dyDescent="0.15">
      <c r="H53" s="149"/>
      <c r="I53" s="149"/>
      <c r="J53" s="149"/>
      <c r="K53" s="149"/>
      <c r="L53" s="149"/>
      <c r="M53" s="149"/>
      <c r="N53" s="149"/>
      <c r="O53" s="149"/>
      <c r="P53" s="149"/>
      <c r="Q53" s="149"/>
      <c r="R53" s="149"/>
      <c r="S53" s="149"/>
      <c r="T53" s="149"/>
      <c r="U53" s="149"/>
      <c r="V53" s="149"/>
    </row>
    <row r="54" spans="8:22" x14ac:dyDescent="0.15">
      <c r="H54" s="149"/>
      <c r="I54" s="149"/>
      <c r="J54" s="149"/>
      <c r="K54" s="149"/>
      <c r="L54" s="149"/>
      <c r="M54" s="149"/>
      <c r="V54" s="149"/>
    </row>
  </sheetData>
  <phoneticPr fontId="7"/>
  <pageMargins left="0.59055118110236227" right="0.55118110236220474" top="0" bottom="0.27559055118110237" header="0.35433070866141736" footer="0.23622047244094491"/>
  <pageSetup paperSize="9" orientation="landscape" r:id="rId1"/>
  <headerFooter alignWithMargins="0">
    <oddFooter>&amp;C-1-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3:X42"/>
  <sheetViews>
    <sheetView zoomScale="75" workbookViewId="0">
      <selection activeCell="B1" sqref="B1"/>
    </sheetView>
  </sheetViews>
  <sheetFormatPr defaultColWidth="7.5" defaultRowHeight="12" x14ac:dyDescent="0.15"/>
  <cols>
    <col min="1" max="1" width="0.75" style="35" customWidth="1"/>
    <col min="2" max="2" width="5.75" style="35" customWidth="1"/>
    <col min="3" max="3" width="2.75" style="35" customWidth="1"/>
    <col min="4" max="4" width="5.7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24" x14ac:dyDescent="0.15">
      <c r="B3" s="19" t="s">
        <v>101</v>
      </c>
    </row>
    <row r="4" spans="2:24" x14ac:dyDescent="0.15">
      <c r="X4" s="24" t="s">
        <v>10</v>
      </c>
    </row>
    <row r="5" spans="2:24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2:24" x14ac:dyDescent="0.15">
      <c r="B6" s="43"/>
      <c r="C6" s="88" t="s">
        <v>0</v>
      </c>
      <c r="D6" s="89"/>
      <c r="E6" s="94" t="s">
        <v>110</v>
      </c>
      <c r="F6" s="95"/>
      <c r="G6" s="95"/>
      <c r="H6" s="96"/>
      <c r="I6" s="94" t="s">
        <v>12</v>
      </c>
      <c r="J6" s="95"/>
      <c r="K6" s="95"/>
      <c r="L6" s="96"/>
      <c r="M6" s="94" t="s">
        <v>13</v>
      </c>
      <c r="N6" s="95"/>
      <c r="O6" s="95"/>
      <c r="P6" s="96"/>
      <c r="Q6" s="97" t="s">
        <v>111</v>
      </c>
      <c r="R6" s="98"/>
      <c r="S6" s="98"/>
      <c r="T6" s="99"/>
      <c r="U6" s="94" t="s">
        <v>15</v>
      </c>
      <c r="V6" s="95"/>
      <c r="W6" s="95"/>
      <c r="X6" s="96"/>
    </row>
    <row r="7" spans="2:24" x14ac:dyDescent="0.15">
      <c r="B7" s="44" t="s">
        <v>4</v>
      </c>
      <c r="C7" s="45"/>
      <c r="D7" s="90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</row>
    <row r="8" spans="2:24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</row>
    <row r="9" spans="2:24" ht="14.1" customHeight="1" x14ac:dyDescent="0.15">
      <c r="B9" s="43" t="s">
        <v>72</v>
      </c>
      <c r="C9" s="32">
        <v>18</v>
      </c>
      <c r="D9" s="33" t="s">
        <v>106</v>
      </c>
      <c r="E9" s="43">
        <v>1523</v>
      </c>
      <c r="F9" s="56">
        <v>2205</v>
      </c>
      <c r="G9" s="74">
        <v>1804</v>
      </c>
      <c r="H9" s="56">
        <v>234644</v>
      </c>
      <c r="I9" s="43">
        <v>1785</v>
      </c>
      <c r="J9" s="56">
        <v>2048</v>
      </c>
      <c r="K9" s="74">
        <v>1908</v>
      </c>
      <c r="L9" s="56">
        <v>130814</v>
      </c>
      <c r="M9" s="43">
        <v>1785</v>
      </c>
      <c r="N9" s="56">
        <v>2100</v>
      </c>
      <c r="O9" s="74">
        <v>1966</v>
      </c>
      <c r="P9" s="56">
        <v>96211</v>
      </c>
      <c r="Q9" s="43">
        <v>1838</v>
      </c>
      <c r="R9" s="56">
        <v>2205</v>
      </c>
      <c r="S9" s="74">
        <v>2002</v>
      </c>
      <c r="T9" s="56">
        <v>117795</v>
      </c>
      <c r="U9" s="43">
        <v>1433</v>
      </c>
      <c r="V9" s="56">
        <v>1890</v>
      </c>
      <c r="W9" s="74">
        <v>1647</v>
      </c>
      <c r="X9" s="56">
        <v>96315</v>
      </c>
    </row>
    <row r="10" spans="2:24" ht="14.1" customHeight="1" x14ac:dyDescent="0.15">
      <c r="B10" s="31"/>
      <c r="C10" s="34">
        <v>19</v>
      </c>
      <c r="D10" s="42"/>
      <c r="E10" s="31">
        <v>1050</v>
      </c>
      <c r="F10" s="53">
        <v>1943</v>
      </c>
      <c r="G10" s="42">
        <v>1607</v>
      </c>
      <c r="H10" s="53">
        <v>554936</v>
      </c>
      <c r="I10" s="31">
        <v>1523</v>
      </c>
      <c r="J10" s="53">
        <v>2048</v>
      </c>
      <c r="K10" s="42">
        <v>1892</v>
      </c>
      <c r="L10" s="53">
        <v>209394</v>
      </c>
      <c r="M10" s="31">
        <v>1628</v>
      </c>
      <c r="N10" s="53">
        <v>2153</v>
      </c>
      <c r="O10" s="42">
        <v>1998</v>
      </c>
      <c r="P10" s="53">
        <v>170325</v>
      </c>
      <c r="Q10" s="31">
        <v>1628</v>
      </c>
      <c r="R10" s="53">
        <v>2168</v>
      </c>
      <c r="S10" s="42">
        <v>1999</v>
      </c>
      <c r="T10" s="53">
        <v>187403</v>
      </c>
      <c r="U10" s="31">
        <v>1365</v>
      </c>
      <c r="V10" s="53">
        <v>1890</v>
      </c>
      <c r="W10" s="42">
        <v>1691</v>
      </c>
      <c r="X10" s="53">
        <v>181497</v>
      </c>
    </row>
    <row r="11" spans="2:24" ht="14.1" customHeight="1" x14ac:dyDescent="0.15">
      <c r="B11" s="31"/>
      <c r="C11" s="34">
        <v>20</v>
      </c>
      <c r="D11" s="42"/>
      <c r="E11" s="31">
        <v>840</v>
      </c>
      <c r="F11" s="53">
        <v>1769</v>
      </c>
      <c r="G11" s="42">
        <v>1252</v>
      </c>
      <c r="H11" s="53">
        <v>751701</v>
      </c>
      <c r="I11" s="31">
        <v>1313</v>
      </c>
      <c r="J11" s="53">
        <v>1943</v>
      </c>
      <c r="K11" s="42">
        <v>1652</v>
      </c>
      <c r="L11" s="53">
        <v>226807</v>
      </c>
      <c r="M11" s="31">
        <v>1470</v>
      </c>
      <c r="N11" s="53">
        <v>2100</v>
      </c>
      <c r="O11" s="42">
        <v>1788</v>
      </c>
      <c r="P11" s="53">
        <v>201923</v>
      </c>
      <c r="Q11" s="31">
        <v>1365</v>
      </c>
      <c r="R11" s="53">
        <v>2100</v>
      </c>
      <c r="S11" s="42">
        <v>1786</v>
      </c>
      <c r="T11" s="53">
        <v>208233</v>
      </c>
      <c r="U11" s="31">
        <v>1155</v>
      </c>
      <c r="V11" s="53">
        <v>1785</v>
      </c>
      <c r="W11" s="42">
        <v>1472</v>
      </c>
      <c r="X11" s="53">
        <v>200754</v>
      </c>
    </row>
    <row r="12" spans="2:24" ht="14.1" customHeight="1" x14ac:dyDescent="0.15">
      <c r="B12" s="36"/>
      <c r="C12" s="37">
        <v>21</v>
      </c>
      <c r="D12" s="38"/>
      <c r="E12" s="36">
        <v>735</v>
      </c>
      <c r="F12" s="55">
        <v>1680</v>
      </c>
      <c r="G12" s="38">
        <v>1134</v>
      </c>
      <c r="H12" s="55">
        <v>1161490</v>
      </c>
      <c r="I12" s="36">
        <v>1260</v>
      </c>
      <c r="J12" s="55">
        <v>1890</v>
      </c>
      <c r="K12" s="38">
        <v>1557</v>
      </c>
      <c r="L12" s="55">
        <v>294454</v>
      </c>
      <c r="M12" s="36">
        <v>1418</v>
      </c>
      <c r="N12" s="55">
        <v>2048</v>
      </c>
      <c r="O12" s="38">
        <v>1697</v>
      </c>
      <c r="P12" s="55">
        <v>269189</v>
      </c>
      <c r="Q12" s="36">
        <v>1365</v>
      </c>
      <c r="R12" s="55">
        <v>2048</v>
      </c>
      <c r="S12" s="38">
        <v>1649</v>
      </c>
      <c r="T12" s="55">
        <v>244431</v>
      </c>
      <c r="U12" s="36">
        <v>1050</v>
      </c>
      <c r="V12" s="55">
        <v>1680</v>
      </c>
      <c r="W12" s="38">
        <v>1426</v>
      </c>
      <c r="X12" s="55">
        <v>242694</v>
      </c>
    </row>
    <row r="13" spans="2:24" ht="14.1" customHeight="1" x14ac:dyDescent="0.15">
      <c r="B13" s="7"/>
      <c r="C13" s="14">
        <v>10</v>
      </c>
      <c r="D13" s="30"/>
      <c r="E13" s="31">
        <v>840</v>
      </c>
      <c r="F13" s="53">
        <v>1365</v>
      </c>
      <c r="G13" s="42">
        <v>1089</v>
      </c>
      <c r="H13" s="53">
        <v>71729</v>
      </c>
      <c r="I13" s="31">
        <v>1365</v>
      </c>
      <c r="J13" s="53">
        <v>1733</v>
      </c>
      <c r="K13" s="42">
        <v>1538</v>
      </c>
      <c r="L13" s="53">
        <v>17747</v>
      </c>
      <c r="M13" s="31">
        <v>1418</v>
      </c>
      <c r="N13" s="53">
        <v>1890</v>
      </c>
      <c r="O13" s="42">
        <v>1671</v>
      </c>
      <c r="P13" s="53">
        <v>18164</v>
      </c>
      <c r="Q13" s="31">
        <v>1418</v>
      </c>
      <c r="R13" s="53">
        <v>1838</v>
      </c>
      <c r="S13" s="42">
        <v>1633</v>
      </c>
      <c r="T13" s="53">
        <v>14989</v>
      </c>
      <c r="U13" s="31">
        <v>1155</v>
      </c>
      <c r="V13" s="53">
        <v>1575</v>
      </c>
      <c r="W13" s="42">
        <v>1385</v>
      </c>
      <c r="X13" s="53">
        <v>18423</v>
      </c>
    </row>
    <row r="14" spans="2:24" ht="14.1" customHeight="1" x14ac:dyDescent="0.15">
      <c r="B14" s="7"/>
      <c r="C14" s="14">
        <v>11</v>
      </c>
      <c r="D14" s="30"/>
      <c r="E14" s="31">
        <v>788</v>
      </c>
      <c r="F14" s="53">
        <v>1365</v>
      </c>
      <c r="G14" s="42">
        <v>1036</v>
      </c>
      <c r="H14" s="53">
        <v>128765</v>
      </c>
      <c r="I14" s="31">
        <v>1365</v>
      </c>
      <c r="J14" s="53">
        <v>1785</v>
      </c>
      <c r="K14" s="42">
        <v>1513</v>
      </c>
      <c r="L14" s="53">
        <v>28897</v>
      </c>
      <c r="M14" s="31">
        <v>1470</v>
      </c>
      <c r="N14" s="53">
        <v>1890</v>
      </c>
      <c r="O14" s="42">
        <v>1665</v>
      </c>
      <c r="P14" s="53">
        <v>27237</v>
      </c>
      <c r="Q14" s="31">
        <v>1418</v>
      </c>
      <c r="R14" s="53">
        <v>1838</v>
      </c>
      <c r="S14" s="42">
        <v>1604</v>
      </c>
      <c r="T14" s="53">
        <v>21135</v>
      </c>
      <c r="U14" s="31">
        <v>1155</v>
      </c>
      <c r="V14" s="53">
        <v>1680</v>
      </c>
      <c r="W14" s="42">
        <v>1399</v>
      </c>
      <c r="X14" s="53">
        <v>24482</v>
      </c>
    </row>
    <row r="15" spans="2:24" ht="14.1" customHeight="1" x14ac:dyDescent="0.15">
      <c r="B15" s="7"/>
      <c r="C15" s="14">
        <v>12</v>
      </c>
      <c r="D15" s="30"/>
      <c r="E15" s="31">
        <v>735</v>
      </c>
      <c r="F15" s="53">
        <v>1365</v>
      </c>
      <c r="G15" s="42">
        <v>930</v>
      </c>
      <c r="H15" s="53">
        <v>96299</v>
      </c>
      <c r="I15" s="31">
        <v>1365</v>
      </c>
      <c r="J15" s="53">
        <v>1785</v>
      </c>
      <c r="K15" s="42">
        <v>1574</v>
      </c>
      <c r="L15" s="53">
        <v>35011</v>
      </c>
      <c r="M15" s="31">
        <v>1470</v>
      </c>
      <c r="N15" s="53">
        <v>1890</v>
      </c>
      <c r="O15" s="42">
        <v>1700</v>
      </c>
      <c r="P15" s="53">
        <v>22729</v>
      </c>
      <c r="Q15" s="31">
        <v>1418</v>
      </c>
      <c r="R15" s="53">
        <v>1838</v>
      </c>
      <c r="S15" s="42">
        <v>1645</v>
      </c>
      <c r="T15" s="53">
        <v>19038</v>
      </c>
      <c r="U15" s="31">
        <v>1260</v>
      </c>
      <c r="V15" s="53">
        <v>1680</v>
      </c>
      <c r="W15" s="42">
        <v>1477</v>
      </c>
      <c r="X15" s="53">
        <v>23070</v>
      </c>
    </row>
    <row r="16" spans="2:24" ht="14.1" customHeight="1" x14ac:dyDescent="0.15">
      <c r="B16" s="7" t="s">
        <v>102</v>
      </c>
      <c r="C16" s="14">
        <v>1</v>
      </c>
      <c r="D16" s="30" t="s">
        <v>54</v>
      </c>
      <c r="E16" s="31">
        <v>735</v>
      </c>
      <c r="F16" s="53">
        <v>1455</v>
      </c>
      <c r="G16" s="42">
        <v>1053</v>
      </c>
      <c r="H16" s="53">
        <v>88993</v>
      </c>
      <c r="I16" s="31">
        <v>1260</v>
      </c>
      <c r="J16" s="53">
        <v>1680</v>
      </c>
      <c r="K16" s="42">
        <v>1511</v>
      </c>
      <c r="L16" s="53">
        <v>23328</v>
      </c>
      <c r="M16" s="31">
        <v>1365</v>
      </c>
      <c r="N16" s="53">
        <v>1890</v>
      </c>
      <c r="O16" s="42">
        <v>1645</v>
      </c>
      <c r="P16" s="53">
        <v>20250</v>
      </c>
      <c r="Q16" s="31">
        <v>1365</v>
      </c>
      <c r="R16" s="53">
        <v>1869</v>
      </c>
      <c r="S16" s="42">
        <v>1587</v>
      </c>
      <c r="T16" s="53">
        <v>17969</v>
      </c>
      <c r="U16" s="31">
        <v>1155</v>
      </c>
      <c r="V16" s="53">
        <v>1680</v>
      </c>
      <c r="W16" s="42">
        <v>1401</v>
      </c>
      <c r="X16" s="53">
        <v>27777</v>
      </c>
    </row>
    <row r="17" spans="2:24" ht="14.1" customHeight="1" x14ac:dyDescent="0.15">
      <c r="B17" s="7"/>
      <c r="C17" s="14">
        <v>2</v>
      </c>
      <c r="D17" s="30"/>
      <c r="E17" s="31">
        <v>735</v>
      </c>
      <c r="F17" s="53">
        <v>1470</v>
      </c>
      <c r="G17" s="42">
        <v>1084</v>
      </c>
      <c r="H17" s="53">
        <v>106782</v>
      </c>
      <c r="I17" s="31">
        <v>1260</v>
      </c>
      <c r="J17" s="53">
        <v>1733</v>
      </c>
      <c r="K17" s="42">
        <v>1515</v>
      </c>
      <c r="L17" s="53">
        <v>24154</v>
      </c>
      <c r="M17" s="31">
        <v>1365</v>
      </c>
      <c r="N17" s="53">
        <v>1838</v>
      </c>
      <c r="O17" s="42">
        <v>1624</v>
      </c>
      <c r="P17" s="53">
        <v>25692</v>
      </c>
      <c r="Q17" s="31">
        <v>1365</v>
      </c>
      <c r="R17" s="53">
        <v>1785</v>
      </c>
      <c r="S17" s="42">
        <v>1577</v>
      </c>
      <c r="T17" s="53">
        <v>19636</v>
      </c>
      <c r="U17" s="31">
        <v>1050</v>
      </c>
      <c r="V17" s="53">
        <v>1680</v>
      </c>
      <c r="W17" s="42">
        <v>1401</v>
      </c>
      <c r="X17" s="53">
        <v>25177</v>
      </c>
    </row>
    <row r="18" spans="2:24" ht="14.1" customHeight="1" x14ac:dyDescent="0.15">
      <c r="B18" s="7"/>
      <c r="C18" s="14">
        <v>3</v>
      </c>
      <c r="D18" s="30"/>
      <c r="E18" s="31">
        <v>735</v>
      </c>
      <c r="F18" s="53">
        <v>1575</v>
      </c>
      <c r="G18" s="42">
        <v>1223</v>
      </c>
      <c r="H18" s="53">
        <v>154273</v>
      </c>
      <c r="I18" s="31">
        <v>1365</v>
      </c>
      <c r="J18" s="53">
        <v>1890</v>
      </c>
      <c r="K18" s="42">
        <v>1599</v>
      </c>
      <c r="L18" s="53">
        <v>30663</v>
      </c>
      <c r="M18" s="31">
        <v>1470</v>
      </c>
      <c r="N18" s="53">
        <v>1943</v>
      </c>
      <c r="O18" s="42">
        <v>1717</v>
      </c>
      <c r="P18" s="53">
        <v>28999</v>
      </c>
      <c r="Q18" s="31">
        <v>1470</v>
      </c>
      <c r="R18" s="53">
        <v>1890</v>
      </c>
      <c r="S18" s="42">
        <v>1694</v>
      </c>
      <c r="T18" s="53">
        <v>20449</v>
      </c>
      <c r="U18" s="31">
        <v>1155</v>
      </c>
      <c r="V18" s="53">
        <v>1680</v>
      </c>
      <c r="W18" s="42">
        <v>1452</v>
      </c>
      <c r="X18" s="53">
        <v>29781</v>
      </c>
    </row>
    <row r="19" spans="2:24" ht="14.1" customHeight="1" x14ac:dyDescent="0.15">
      <c r="B19" s="7"/>
      <c r="C19" s="14">
        <v>4</v>
      </c>
      <c r="D19" s="30"/>
      <c r="E19" s="31">
        <v>945</v>
      </c>
      <c r="F19" s="53">
        <v>1890</v>
      </c>
      <c r="G19" s="42">
        <v>1366</v>
      </c>
      <c r="H19" s="53">
        <v>117292</v>
      </c>
      <c r="I19" s="31">
        <v>1260</v>
      </c>
      <c r="J19" s="53">
        <v>1785</v>
      </c>
      <c r="K19" s="42">
        <v>1526</v>
      </c>
      <c r="L19" s="53">
        <v>23604</v>
      </c>
      <c r="M19" s="31">
        <v>1406</v>
      </c>
      <c r="N19" s="53">
        <v>1890</v>
      </c>
      <c r="O19" s="42">
        <v>1676</v>
      </c>
      <c r="P19" s="53">
        <v>20870</v>
      </c>
      <c r="Q19" s="31">
        <v>1365</v>
      </c>
      <c r="R19" s="53">
        <v>1838</v>
      </c>
      <c r="S19" s="42">
        <v>1608</v>
      </c>
      <c r="T19" s="53">
        <v>16665</v>
      </c>
      <c r="U19" s="31">
        <v>1155</v>
      </c>
      <c r="V19" s="53">
        <v>1680</v>
      </c>
      <c r="W19" s="42">
        <v>1433</v>
      </c>
      <c r="X19" s="53">
        <v>19023</v>
      </c>
    </row>
    <row r="20" spans="2:24" ht="14.1" customHeight="1" x14ac:dyDescent="0.15">
      <c r="B20" s="7"/>
      <c r="C20" s="14">
        <v>5</v>
      </c>
      <c r="D20" s="30"/>
      <c r="E20" s="31">
        <v>1050</v>
      </c>
      <c r="F20" s="53">
        <v>1995</v>
      </c>
      <c r="G20" s="42">
        <v>1368</v>
      </c>
      <c r="H20" s="53">
        <v>139084</v>
      </c>
      <c r="I20" s="31">
        <v>1260</v>
      </c>
      <c r="J20" s="53">
        <v>2000</v>
      </c>
      <c r="K20" s="42">
        <v>1605</v>
      </c>
      <c r="L20" s="53">
        <v>25052</v>
      </c>
      <c r="M20" s="31">
        <v>1470</v>
      </c>
      <c r="N20" s="53">
        <v>2100</v>
      </c>
      <c r="O20" s="42">
        <v>1741</v>
      </c>
      <c r="P20" s="53">
        <v>22614</v>
      </c>
      <c r="Q20" s="31">
        <v>1365</v>
      </c>
      <c r="R20" s="53">
        <v>2100</v>
      </c>
      <c r="S20" s="42">
        <v>1703</v>
      </c>
      <c r="T20" s="53">
        <v>17879</v>
      </c>
      <c r="U20" s="31">
        <v>1155</v>
      </c>
      <c r="V20" s="53">
        <v>1890</v>
      </c>
      <c r="W20" s="42">
        <v>1482</v>
      </c>
      <c r="X20" s="53">
        <v>22728</v>
      </c>
    </row>
    <row r="21" spans="2:24" ht="14.1" customHeight="1" x14ac:dyDescent="0.15">
      <c r="B21" s="7"/>
      <c r="C21" s="14">
        <v>6</v>
      </c>
      <c r="D21" s="30"/>
      <c r="E21" s="31">
        <v>1050</v>
      </c>
      <c r="F21" s="53">
        <v>1995</v>
      </c>
      <c r="G21" s="42">
        <v>1275</v>
      </c>
      <c r="H21" s="53">
        <v>99866</v>
      </c>
      <c r="I21" s="31">
        <v>1313</v>
      </c>
      <c r="J21" s="53">
        <v>2100</v>
      </c>
      <c r="K21" s="42">
        <v>1604</v>
      </c>
      <c r="L21" s="53">
        <v>17421</v>
      </c>
      <c r="M21" s="31">
        <v>1365</v>
      </c>
      <c r="N21" s="53">
        <v>2310</v>
      </c>
      <c r="O21" s="42">
        <v>1736</v>
      </c>
      <c r="P21" s="53">
        <v>17199</v>
      </c>
      <c r="Q21" s="31">
        <v>1365</v>
      </c>
      <c r="R21" s="53">
        <v>2310</v>
      </c>
      <c r="S21" s="42">
        <v>1701</v>
      </c>
      <c r="T21" s="53">
        <v>14392</v>
      </c>
      <c r="U21" s="31">
        <v>1260</v>
      </c>
      <c r="V21" s="53">
        <v>1785</v>
      </c>
      <c r="W21" s="42">
        <v>1461</v>
      </c>
      <c r="X21" s="53">
        <v>15837</v>
      </c>
    </row>
    <row r="22" spans="2:24" ht="14.1" customHeight="1" x14ac:dyDescent="0.15">
      <c r="B22" s="7"/>
      <c r="C22" s="14">
        <v>7</v>
      </c>
      <c r="D22" s="30"/>
      <c r="E22" s="31">
        <v>1050</v>
      </c>
      <c r="F22" s="53">
        <v>1995</v>
      </c>
      <c r="G22" s="42">
        <v>1391</v>
      </c>
      <c r="H22" s="53">
        <v>81870</v>
      </c>
      <c r="I22" s="31">
        <v>1365</v>
      </c>
      <c r="J22" s="53">
        <v>2006</v>
      </c>
      <c r="K22" s="42">
        <v>1660</v>
      </c>
      <c r="L22" s="53">
        <v>15997</v>
      </c>
      <c r="M22" s="31">
        <v>1470</v>
      </c>
      <c r="N22" s="53">
        <v>2205</v>
      </c>
      <c r="O22" s="42">
        <v>1787</v>
      </c>
      <c r="P22" s="53">
        <v>14237</v>
      </c>
      <c r="Q22" s="31">
        <v>1418</v>
      </c>
      <c r="R22" s="53">
        <v>2310</v>
      </c>
      <c r="S22" s="42">
        <v>1759</v>
      </c>
      <c r="T22" s="53">
        <v>11492</v>
      </c>
      <c r="U22" s="31">
        <v>1260</v>
      </c>
      <c r="V22" s="53">
        <v>1785</v>
      </c>
      <c r="W22" s="42">
        <v>1506</v>
      </c>
      <c r="X22" s="53">
        <v>10921</v>
      </c>
    </row>
    <row r="23" spans="2:24" ht="14.1" customHeight="1" x14ac:dyDescent="0.15">
      <c r="B23" s="7"/>
      <c r="C23" s="14">
        <v>8</v>
      </c>
      <c r="D23" s="30"/>
      <c r="E23" s="31">
        <v>1050</v>
      </c>
      <c r="F23" s="53">
        <v>1680</v>
      </c>
      <c r="G23" s="42">
        <v>1335</v>
      </c>
      <c r="H23" s="53">
        <v>125001</v>
      </c>
      <c r="I23" s="31">
        <v>1260</v>
      </c>
      <c r="J23" s="53">
        <v>1995</v>
      </c>
      <c r="K23" s="42">
        <v>1632</v>
      </c>
      <c r="L23" s="53">
        <v>22024</v>
      </c>
      <c r="M23" s="31">
        <v>1365</v>
      </c>
      <c r="N23" s="53">
        <v>2100</v>
      </c>
      <c r="O23" s="42">
        <v>1719</v>
      </c>
      <c r="P23" s="53">
        <v>22421</v>
      </c>
      <c r="Q23" s="31">
        <v>1365</v>
      </c>
      <c r="R23" s="53">
        <v>2100</v>
      </c>
      <c r="S23" s="42">
        <v>1738</v>
      </c>
      <c r="T23" s="53">
        <v>17729</v>
      </c>
      <c r="U23" s="31">
        <v>1155</v>
      </c>
      <c r="V23" s="53">
        <v>1785</v>
      </c>
      <c r="W23" s="42">
        <v>1469</v>
      </c>
      <c r="X23" s="53">
        <v>17306</v>
      </c>
    </row>
    <row r="24" spans="2:24" ht="14.1" customHeight="1" x14ac:dyDescent="0.15">
      <c r="B24" s="7"/>
      <c r="C24" s="14">
        <v>9</v>
      </c>
      <c r="D24" s="30"/>
      <c r="E24" s="31">
        <v>1050</v>
      </c>
      <c r="F24" s="53">
        <v>1680</v>
      </c>
      <c r="G24" s="42">
        <v>1325</v>
      </c>
      <c r="H24" s="53">
        <v>84319</v>
      </c>
      <c r="I24" s="31">
        <v>1365</v>
      </c>
      <c r="J24" s="53">
        <v>1944</v>
      </c>
      <c r="K24" s="42">
        <v>1646</v>
      </c>
      <c r="L24" s="53">
        <v>20525</v>
      </c>
      <c r="M24" s="31">
        <v>1470</v>
      </c>
      <c r="N24" s="53">
        <v>1995</v>
      </c>
      <c r="O24" s="42">
        <v>1784</v>
      </c>
      <c r="P24" s="53">
        <v>19906</v>
      </c>
      <c r="Q24" s="31">
        <v>1470</v>
      </c>
      <c r="R24" s="53">
        <v>2100</v>
      </c>
      <c r="S24" s="42">
        <v>1795</v>
      </c>
      <c r="T24" s="53">
        <v>14366</v>
      </c>
      <c r="U24" s="31">
        <v>1155</v>
      </c>
      <c r="V24" s="53">
        <v>1785</v>
      </c>
      <c r="W24" s="42">
        <v>1482</v>
      </c>
      <c r="X24" s="53">
        <v>18447</v>
      </c>
    </row>
    <row r="25" spans="2:24" ht="14.1" customHeight="1" x14ac:dyDescent="0.15">
      <c r="B25" s="10"/>
      <c r="C25" s="6">
        <v>10</v>
      </c>
      <c r="D25" s="18"/>
      <c r="E25" s="55">
        <v>1050</v>
      </c>
      <c r="F25" s="55">
        <v>1470</v>
      </c>
      <c r="G25" s="55">
        <v>1294.2249627943625</v>
      </c>
      <c r="H25" s="55">
        <v>77727.7</v>
      </c>
      <c r="I25" s="55">
        <v>1260</v>
      </c>
      <c r="J25" s="55">
        <v>1890</v>
      </c>
      <c r="K25" s="55">
        <v>1645.2068648542927</v>
      </c>
      <c r="L25" s="55">
        <v>18697</v>
      </c>
      <c r="M25" s="55">
        <v>1365</v>
      </c>
      <c r="N25" s="55">
        <v>1995</v>
      </c>
      <c r="O25" s="55">
        <v>1739.4963965980307</v>
      </c>
      <c r="P25" s="55">
        <v>17175.2</v>
      </c>
      <c r="Q25" s="55">
        <v>1365</v>
      </c>
      <c r="R25" s="55">
        <v>1995</v>
      </c>
      <c r="S25" s="55">
        <v>1730.9842678790503</v>
      </c>
      <c r="T25" s="55">
        <v>12678.599999999999</v>
      </c>
      <c r="U25" s="55">
        <v>1155</v>
      </c>
      <c r="V25" s="55">
        <v>1680</v>
      </c>
      <c r="W25" s="55">
        <v>1445.5491708237832</v>
      </c>
      <c r="X25" s="55">
        <v>17609.599999999999</v>
      </c>
    </row>
    <row r="26" spans="2:24" x14ac:dyDescent="0.15">
      <c r="B26" s="46"/>
      <c r="C26" s="57"/>
      <c r="D26" s="58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</row>
    <row r="27" spans="2:24" x14ac:dyDescent="0.15">
      <c r="B27" s="46"/>
      <c r="C27" s="57"/>
      <c r="D27" s="58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44" t="s">
        <v>79</v>
      </c>
      <c r="C28" s="57"/>
      <c r="D28" s="58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4" x14ac:dyDescent="0.15">
      <c r="B29" s="114">
        <v>40455</v>
      </c>
      <c r="C29" s="115"/>
      <c r="D29" s="116">
        <v>40459</v>
      </c>
      <c r="E29" s="31">
        <v>1050</v>
      </c>
      <c r="F29" s="53">
        <v>1470</v>
      </c>
      <c r="G29" s="42">
        <v>1280.1826556016592</v>
      </c>
      <c r="H29" s="53">
        <v>22877.1</v>
      </c>
      <c r="I29" s="31">
        <v>1470</v>
      </c>
      <c r="J29" s="53">
        <v>1890</v>
      </c>
      <c r="K29" s="42">
        <v>1701.2874889086067</v>
      </c>
      <c r="L29" s="53">
        <v>4719.7</v>
      </c>
      <c r="M29" s="31">
        <v>1575</v>
      </c>
      <c r="N29" s="53">
        <v>1942.5</v>
      </c>
      <c r="O29" s="42">
        <v>1796.2350384333822</v>
      </c>
      <c r="P29" s="53">
        <v>4232.3</v>
      </c>
      <c r="Q29" s="31">
        <v>1575</v>
      </c>
      <c r="R29" s="53">
        <v>1949.9549999999999</v>
      </c>
      <c r="S29" s="42">
        <v>1798.4224078736556</v>
      </c>
      <c r="T29" s="53">
        <v>3065.7</v>
      </c>
      <c r="U29" s="31">
        <v>1365</v>
      </c>
      <c r="V29" s="53">
        <v>1680</v>
      </c>
      <c r="W29" s="42">
        <v>1443.5069765249364</v>
      </c>
      <c r="X29" s="53">
        <v>5288.3</v>
      </c>
    </row>
    <row r="30" spans="2:24" x14ac:dyDescent="0.15">
      <c r="B30" s="114" t="s">
        <v>80</v>
      </c>
      <c r="C30" s="115"/>
      <c r="D30" s="116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4" x14ac:dyDescent="0.15">
      <c r="B31" s="114">
        <v>40463</v>
      </c>
      <c r="C31" s="115"/>
      <c r="D31" s="116">
        <v>40466</v>
      </c>
      <c r="E31" s="78">
        <v>1050</v>
      </c>
      <c r="F31" s="79">
        <v>1470</v>
      </c>
      <c r="G31" s="57">
        <v>1270.1646255688872</v>
      </c>
      <c r="H31" s="79">
        <v>23427.8</v>
      </c>
      <c r="I31" s="78">
        <v>1365</v>
      </c>
      <c r="J31" s="79">
        <v>1890</v>
      </c>
      <c r="K31" s="57">
        <v>1620.0815901934322</v>
      </c>
      <c r="L31" s="79">
        <v>5122.3999999999996</v>
      </c>
      <c r="M31" s="78">
        <v>1470</v>
      </c>
      <c r="N31" s="79">
        <v>1995</v>
      </c>
      <c r="O31" s="57">
        <v>1720.7748312439735</v>
      </c>
      <c r="P31" s="79">
        <v>3724.8</v>
      </c>
      <c r="Q31" s="78">
        <v>1470</v>
      </c>
      <c r="R31" s="79">
        <v>1974</v>
      </c>
      <c r="S31" s="57">
        <v>1715.2926773664051</v>
      </c>
      <c r="T31" s="79">
        <v>2994</v>
      </c>
      <c r="U31" s="78">
        <v>1260</v>
      </c>
      <c r="V31" s="79">
        <v>1680</v>
      </c>
      <c r="W31" s="57">
        <v>1426.5375622904071</v>
      </c>
      <c r="X31" s="79">
        <v>4230.8999999999996</v>
      </c>
    </row>
    <row r="32" spans="2:24" x14ac:dyDescent="0.15">
      <c r="B32" s="114" t="s">
        <v>81</v>
      </c>
      <c r="C32" s="115"/>
      <c r="D32" s="116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4" x14ac:dyDescent="0.15">
      <c r="B33" s="114">
        <v>40469</v>
      </c>
      <c r="C33" s="115"/>
      <c r="D33" s="116">
        <v>40473</v>
      </c>
      <c r="E33" s="31">
        <v>1050</v>
      </c>
      <c r="F33" s="53">
        <v>1470</v>
      </c>
      <c r="G33" s="42">
        <v>1318.8022572554642</v>
      </c>
      <c r="H33" s="53">
        <v>18488.2</v>
      </c>
      <c r="I33" s="31">
        <v>1260</v>
      </c>
      <c r="J33" s="53">
        <v>1890</v>
      </c>
      <c r="K33" s="42">
        <v>1651.787560810046</v>
      </c>
      <c r="L33" s="53">
        <v>4846.3</v>
      </c>
      <c r="M33" s="31">
        <v>1365</v>
      </c>
      <c r="N33" s="53">
        <v>1995</v>
      </c>
      <c r="O33" s="42">
        <v>1746.8649228354698</v>
      </c>
      <c r="P33" s="53">
        <v>4796.6000000000004</v>
      </c>
      <c r="Q33" s="31">
        <v>1365</v>
      </c>
      <c r="R33" s="53">
        <v>1995</v>
      </c>
      <c r="S33" s="42">
        <v>1743.0250331125833</v>
      </c>
      <c r="T33" s="53">
        <v>3247.3</v>
      </c>
      <c r="U33" s="31">
        <v>1155</v>
      </c>
      <c r="V33" s="53">
        <v>1680</v>
      </c>
      <c r="W33" s="42">
        <v>1479.3163521062963</v>
      </c>
      <c r="X33" s="53">
        <v>4484.1000000000004</v>
      </c>
    </row>
    <row r="34" spans="2:24" x14ac:dyDescent="0.15">
      <c r="B34" s="114" t="s">
        <v>82</v>
      </c>
      <c r="C34" s="115"/>
      <c r="D34" s="116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4" ht="12" customHeight="1" x14ac:dyDescent="0.15">
      <c r="B35" s="114">
        <v>40476</v>
      </c>
      <c r="C35" s="115"/>
      <c r="D35" s="116">
        <v>40480</v>
      </c>
      <c r="E35" s="31">
        <v>1050</v>
      </c>
      <c r="F35" s="53">
        <v>1470</v>
      </c>
      <c r="G35" s="42">
        <v>1280.7201471150174</v>
      </c>
      <c r="H35" s="53">
        <v>12934.6</v>
      </c>
      <c r="I35" s="31">
        <v>1260</v>
      </c>
      <c r="J35" s="53">
        <v>1808.1000000000001</v>
      </c>
      <c r="K35" s="42">
        <v>1625.2266799492847</v>
      </c>
      <c r="L35" s="53">
        <v>4008.6</v>
      </c>
      <c r="M35" s="31">
        <v>1365</v>
      </c>
      <c r="N35" s="53">
        <v>1890</v>
      </c>
      <c r="O35" s="42">
        <v>1716.8022750955195</v>
      </c>
      <c r="P35" s="53">
        <v>4421.5</v>
      </c>
      <c r="Q35" s="31">
        <v>1365</v>
      </c>
      <c r="R35" s="53">
        <v>1890</v>
      </c>
      <c r="S35" s="42">
        <v>1713.6195761518338</v>
      </c>
      <c r="T35" s="53">
        <v>3371.6</v>
      </c>
      <c r="U35" s="31">
        <v>1155</v>
      </c>
      <c r="V35" s="53">
        <v>1680</v>
      </c>
      <c r="W35" s="42">
        <v>1426.8324473400212</v>
      </c>
      <c r="X35" s="53">
        <v>3606.3</v>
      </c>
    </row>
    <row r="36" spans="2:24" ht="12" customHeight="1" x14ac:dyDescent="0.15">
      <c r="B36" s="114" t="s">
        <v>83</v>
      </c>
      <c r="C36" s="115"/>
      <c r="D36" s="116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4" ht="12" customHeight="1" x14ac:dyDescent="0.15">
      <c r="B37" s="117"/>
      <c r="C37" s="118"/>
      <c r="D37" s="119"/>
      <c r="E37" s="36"/>
      <c r="F37" s="55"/>
      <c r="G37" s="38"/>
      <c r="H37" s="55"/>
      <c r="I37" s="36"/>
      <c r="J37" s="55"/>
      <c r="K37" s="38"/>
      <c r="L37" s="55"/>
      <c r="M37" s="36"/>
      <c r="N37" s="55"/>
      <c r="O37" s="38"/>
      <c r="P37" s="55"/>
      <c r="Q37" s="36"/>
      <c r="R37" s="55"/>
      <c r="S37" s="38"/>
      <c r="T37" s="55"/>
      <c r="U37" s="36"/>
      <c r="V37" s="55"/>
      <c r="W37" s="38"/>
      <c r="X37" s="55"/>
    </row>
    <row r="38" spans="2:24" ht="6" customHeight="1" x14ac:dyDescent="0.15">
      <c r="B38" s="45"/>
      <c r="C38" s="57"/>
      <c r="D38" s="57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ht="12.75" customHeight="1" x14ac:dyDescent="0.15">
      <c r="B39" s="24"/>
    </row>
    <row r="40" spans="2:24" ht="12.75" customHeight="1" x14ac:dyDescent="0.15">
      <c r="B40" s="25"/>
    </row>
    <row r="41" spans="2:24" x14ac:dyDescent="0.15">
      <c r="B41" s="25"/>
    </row>
    <row r="42" spans="2:24" x14ac:dyDescent="0.15">
      <c r="B42" s="25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3:X42"/>
  <sheetViews>
    <sheetView zoomScale="75" workbookViewId="0">
      <selection activeCell="B1" sqref="B1"/>
    </sheetView>
  </sheetViews>
  <sheetFormatPr defaultColWidth="7.5" defaultRowHeight="12" x14ac:dyDescent="0.15"/>
  <cols>
    <col min="1" max="1" width="1.125" style="35" customWidth="1"/>
    <col min="2" max="2" width="6.125" style="35" customWidth="1"/>
    <col min="3" max="3" width="3.125" style="35" customWidth="1"/>
    <col min="4" max="4" width="5.62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6384" width="7.5" style="35"/>
  </cols>
  <sheetData>
    <row r="3" spans="2:24" x14ac:dyDescent="0.15">
      <c r="B3" s="19" t="s">
        <v>101</v>
      </c>
    </row>
    <row r="4" spans="2:24" x14ac:dyDescent="0.15">
      <c r="L4" s="24" t="s">
        <v>10</v>
      </c>
    </row>
    <row r="5" spans="2:24" ht="6" customHeight="1" x14ac:dyDescent="0.15">
      <c r="B5" s="38"/>
      <c r="C5" s="38"/>
      <c r="D5" s="38"/>
      <c r="E5" s="38"/>
      <c r="F5" s="38"/>
      <c r="G5" s="38"/>
      <c r="H5" s="38"/>
    </row>
    <row r="6" spans="2:24" x14ac:dyDescent="0.15">
      <c r="B6" s="43"/>
      <c r="C6" s="88" t="s">
        <v>0</v>
      </c>
      <c r="D6" s="89"/>
      <c r="E6" s="94" t="s">
        <v>112</v>
      </c>
      <c r="F6" s="95"/>
      <c r="G6" s="95"/>
      <c r="H6" s="96"/>
      <c r="I6" s="91" t="s">
        <v>16</v>
      </c>
      <c r="J6" s="92"/>
      <c r="K6" s="92"/>
      <c r="L6" s="93"/>
    </row>
    <row r="7" spans="2:24" x14ac:dyDescent="0.15">
      <c r="B7" s="44" t="s">
        <v>4</v>
      </c>
      <c r="C7" s="45"/>
      <c r="D7" s="90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</row>
    <row r="8" spans="2:24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</row>
    <row r="9" spans="2:24" ht="14.1" customHeight="1" x14ac:dyDescent="0.15">
      <c r="B9" s="43" t="s">
        <v>72</v>
      </c>
      <c r="C9" s="32">
        <v>18</v>
      </c>
      <c r="D9" s="33" t="s">
        <v>106</v>
      </c>
      <c r="E9" s="43">
        <v>893</v>
      </c>
      <c r="F9" s="56">
        <v>1260</v>
      </c>
      <c r="G9" s="74">
        <v>1015</v>
      </c>
      <c r="H9" s="56">
        <v>80335</v>
      </c>
      <c r="I9" s="43">
        <v>2258</v>
      </c>
      <c r="J9" s="56">
        <v>2756</v>
      </c>
      <c r="K9" s="74">
        <v>2491</v>
      </c>
      <c r="L9" s="56">
        <v>1417273</v>
      </c>
      <c r="M9" s="31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</row>
    <row r="10" spans="2:24" ht="14.1" customHeight="1" x14ac:dyDescent="0.15">
      <c r="B10" s="31"/>
      <c r="C10" s="34">
        <v>19</v>
      </c>
      <c r="D10" s="42"/>
      <c r="E10" s="31">
        <v>840</v>
      </c>
      <c r="F10" s="53">
        <v>1260</v>
      </c>
      <c r="G10" s="42">
        <v>1036</v>
      </c>
      <c r="H10" s="53">
        <v>128648</v>
      </c>
      <c r="I10" s="31">
        <v>1995</v>
      </c>
      <c r="J10" s="53">
        <v>2683</v>
      </c>
      <c r="K10" s="42">
        <v>2453</v>
      </c>
      <c r="L10" s="53">
        <v>2237604</v>
      </c>
      <c r="M10" s="31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</row>
    <row r="11" spans="2:24" ht="14.1" customHeight="1" x14ac:dyDescent="0.15">
      <c r="B11" s="31"/>
      <c r="C11" s="34">
        <v>20</v>
      </c>
      <c r="D11" s="42"/>
      <c r="E11" s="31">
        <v>798</v>
      </c>
      <c r="F11" s="53">
        <v>1418</v>
      </c>
      <c r="G11" s="42">
        <v>989</v>
      </c>
      <c r="H11" s="53">
        <v>214294</v>
      </c>
      <c r="I11" s="31">
        <v>1680</v>
      </c>
      <c r="J11" s="53">
        <v>2678</v>
      </c>
      <c r="K11" s="42">
        <v>2201</v>
      </c>
      <c r="L11" s="53">
        <v>2264851</v>
      </c>
      <c r="M11" s="31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</row>
    <row r="12" spans="2:24" ht="14.1" customHeight="1" x14ac:dyDescent="0.15">
      <c r="B12" s="36"/>
      <c r="C12" s="37">
        <v>21</v>
      </c>
      <c r="D12" s="38"/>
      <c r="E12" s="36">
        <v>735</v>
      </c>
      <c r="F12" s="55">
        <v>1470</v>
      </c>
      <c r="G12" s="38">
        <v>961</v>
      </c>
      <c r="H12" s="55">
        <v>265383</v>
      </c>
      <c r="I12" s="36">
        <v>1575</v>
      </c>
      <c r="J12" s="55">
        <v>2520</v>
      </c>
      <c r="K12" s="38">
        <v>2033</v>
      </c>
      <c r="L12" s="55">
        <v>2868789</v>
      </c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</row>
    <row r="13" spans="2:24" ht="14.1" customHeight="1" x14ac:dyDescent="0.15">
      <c r="B13" s="7"/>
      <c r="C13" s="14">
        <v>10</v>
      </c>
      <c r="D13" s="30"/>
      <c r="E13" s="31">
        <v>735</v>
      </c>
      <c r="F13" s="53">
        <v>1365</v>
      </c>
      <c r="G13" s="42">
        <v>944</v>
      </c>
      <c r="H13" s="53">
        <v>18925</v>
      </c>
      <c r="I13" s="31">
        <v>1733</v>
      </c>
      <c r="J13" s="53">
        <v>2153</v>
      </c>
      <c r="K13" s="42">
        <v>1905</v>
      </c>
      <c r="L13" s="53">
        <v>244937</v>
      </c>
    </row>
    <row r="14" spans="2:24" ht="14.1" customHeight="1" x14ac:dyDescent="0.15">
      <c r="B14" s="7"/>
      <c r="C14" s="14">
        <v>11</v>
      </c>
      <c r="D14" s="30"/>
      <c r="E14" s="31">
        <v>788</v>
      </c>
      <c r="F14" s="53">
        <v>1470</v>
      </c>
      <c r="G14" s="42">
        <v>966</v>
      </c>
      <c r="H14" s="53">
        <v>28241</v>
      </c>
      <c r="I14" s="31">
        <v>1680</v>
      </c>
      <c r="J14" s="53">
        <v>2205</v>
      </c>
      <c r="K14" s="42">
        <v>1924</v>
      </c>
      <c r="L14" s="53">
        <v>312531</v>
      </c>
    </row>
    <row r="15" spans="2:24" ht="14.1" customHeight="1" x14ac:dyDescent="0.15">
      <c r="B15" s="7"/>
      <c r="C15" s="14">
        <v>12</v>
      </c>
      <c r="D15" s="30"/>
      <c r="E15" s="31">
        <v>840</v>
      </c>
      <c r="F15" s="53">
        <v>1365</v>
      </c>
      <c r="G15" s="42">
        <v>936</v>
      </c>
      <c r="H15" s="53">
        <v>21868</v>
      </c>
      <c r="I15" s="31">
        <v>1628</v>
      </c>
      <c r="J15" s="53">
        <v>2412</v>
      </c>
      <c r="K15" s="42">
        <v>2011</v>
      </c>
      <c r="L15" s="53">
        <v>296222</v>
      </c>
    </row>
    <row r="16" spans="2:24" ht="14.1" customHeight="1" x14ac:dyDescent="0.15">
      <c r="B16" s="7" t="s">
        <v>102</v>
      </c>
      <c r="C16" s="14">
        <v>1</v>
      </c>
      <c r="D16" s="30" t="s">
        <v>54</v>
      </c>
      <c r="E16" s="31">
        <v>735</v>
      </c>
      <c r="F16" s="53">
        <v>1365</v>
      </c>
      <c r="G16" s="42">
        <v>977</v>
      </c>
      <c r="H16" s="53">
        <v>17324</v>
      </c>
      <c r="I16" s="31">
        <v>1472</v>
      </c>
      <c r="J16" s="53">
        <v>2418</v>
      </c>
      <c r="K16" s="42">
        <v>1875</v>
      </c>
      <c r="L16" s="53">
        <v>284557</v>
      </c>
    </row>
    <row r="17" spans="2:12" ht="14.1" customHeight="1" x14ac:dyDescent="0.15">
      <c r="B17" s="7"/>
      <c r="C17" s="14">
        <v>2</v>
      </c>
      <c r="D17" s="30"/>
      <c r="E17" s="31">
        <v>735</v>
      </c>
      <c r="F17" s="53">
        <v>1365</v>
      </c>
      <c r="G17" s="42">
        <v>963</v>
      </c>
      <c r="H17" s="53">
        <v>27329</v>
      </c>
      <c r="I17" s="31">
        <v>1471</v>
      </c>
      <c r="J17" s="53">
        <v>2205</v>
      </c>
      <c r="K17" s="42">
        <v>1820</v>
      </c>
      <c r="L17" s="53">
        <v>228493</v>
      </c>
    </row>
    <row r="18" spans="2:12" ht="14.1" customHeight="1" x14ac:dyDescent="0.15">
      <c r="B18" s="7"/>
      <c r="C18" s="14">
        <v>3</v>
      </c>
      <c r="D18" s="30"/>
      <c r="E18" s="31">
        <v>788</v>
      </c>
      <c r="F18" s="53">
        <v>1260</v>
      </c>
      <c r="G18" s="42">
        <v>963</v>
      </c>
      <c r="H18" s="53">
        <v>27178</v>
      </c>
      <c r="I18" s="31">
        <v>1628</v>
      </c>
      <c r="J18" s="53">
        <v>2310</v>
      </c>
      <c r="K18" s="42">
        <v>1973</v>
      </c>
      <c r="L18" s="53">
        <v>273264</v>
      </c>
    </row>
    <row r="19" spans="2:12" ht="14.1" customHeight="1" x14ac:dyDescent="0.15">
      <c r="B19" s="7"/>
      <c r="C19" s="14">
        <v>4</v>
      </c>
      <c r="D19" s="30"/>
      <c r="E19" s="31">
        <v>735</v>
      </c>
      <c r="F19" s="53">
        <v>1313</v>
      </c>
      <c r="G19" s="42">
        <v>946</v>
      </c>
      <c r="H19" s="53">
        <v>24650</v>
      </c>
      <c r="I19" s="31">
        <v>1575</v>
      </c>
      <c r="J19" s="53">
        <v>2310</v>
      </c>
      <c r="K19" s="42">
        <v>1970</v>
      </c>
      <c r="L19" s="53">
        <v>193332</v>
      </c>
    </row>
    <row r="20" spans="2:12" ht="14.1" customHeight="1" x14ac:dyDescent="0.15">
      <c r="B20" s="7"/>
      <c r="C20" s="14">
        <v>5</v>
      </c>
      <c r="D20" s="30"/>
      <c r="E20" s="31">
        <v>735</v>
      </c>
      <c r="F20" s="53">
        <v>1365</v>
      </c>
      <c r="G20" s="42">
        <v>960</v>
      </c>
      <c r="H20" s="53">
        <v>20827</v>
      </c>
      <c r="I20" s="31">
        <v>1524</v>
      </c>
      <c r="J20" s="53">
        <v>2310</v>
      </c>
      <c r="K20" s="42">
        <v>1912</v>
      </c>
      <c r="L20" s="53">
        <v>249108</v>
      </c>
    </row>
    <row r="21" spans="2:12" ht="14.1" customHeight="1" x14ac:dyDescent="0.15">
      <c r="B21" s="7"/>
      <c r="C21" s="14">
        <v>6</v>
      </c>
      <c r="D21" s="30"/>
      <c r="E21" s="31">
        <v>735</v>
      </c>
      <c r="F21" s="53">
        <v>1213</v>
      </c>
      <c r="G21" s="42">
        <v>931</v>
      </c>
      <c r="H21" s="53">
        <v>18731</v>
      </c>
      <c r="I21" s="31">
        <v>1486</v>
      </c>
      <c r="J21" s="53">
        <v>2221</v>
      </c>
      <c r="K21" s="42">
        <v>1835</v>
      </c>
      <c r="L21" s="53">
        <v>203499</v>
      </c>
    </row>
    <row r="22" spans="2:12" ht="14.1" customHeight="1" x14ac:dyDescent="0.15">
      <c r="B22" s="7"/>
      <c r="C22" s="14">
        <v>7</v>
      </c>
      <c r="D22" s="30"/>
      <c r="E22" s="31">
        <v>788</v>
      </c>
      <c r="F22" s="53">
        <v>1365</v>
      </c>
      <c r="G22" s="42">
        <v>960</v>
      </c>
      <c r="H22" s="53">
        <v>10149</v>
      </c>
      <c r="I22" s="31">
        <v>1470</v>
      </c>
      <c r="J22" s="53">
        <v>2205</v>
      </c>
      <c r="K22" s="42">
        <v>1874</v>
      </c>
      <c r="L22" s="53">
        <v>163795</v>
      </c>
    </row>
    <row r="23" spans="2:12" ht="14.1" customHeight="1" x14ac:dyDescent="0.15">
      <c r="B23" s="7"/>
      <c r="C23" s="14">
        <v>8</v>
      </c>
      <c r="D23" s="30"/>
      <c r="E23" s="31">
        <v>788</v>
      </c>
      <c r="F23" s="53">
        <v>1260</v>
      </c>
      <c r="G23" s="42">
        <v>914</v>
      </c>
      <c r="H23" s="53">
        <v>14702</v>
      </c>
      <c r="I23" s="31">
        <v>1576</v>
      </c>
      <c r="J23" s="53">
        <v>2100</v>
      </c>
      <c r="K23" s="42">
        <v>1854</v>
      </c>
      <c r="L23" s="53">
        <v>232006</v>
      </c>
    </row>
    <row r="24" spans="2:12" ht="14.1" customHeight="1" x14ac:dyDescent="0.15">
      <c r="B24" s="7"/>
      <c r="C24" s="14">
        <v>9</v>
      </c>
      <c r="D24" s="30"/>
      <c r="E24" s="31">
        <v>788</v>
      </c>
      <c r="F24" s="53">
        <v>1260</v>
      </c>
      <c r="G24" s="42">
        <v>942</v>
      </c>
      <c r="H24" s="53">
        <v>15885</v>
      </c>
      <c r="I24" s="31">
        <v>1785</v>
      </c>
      <c r="J24" s="53">
        <v>2062</v>
      </c>
      <c r="K24" s="42">
        <v>1937</v>
      </c>
      <c r="L24" s="53">
        <v>165782</v>
      </c>
    </row>
    <row r="25" spans="2:12" ht="14.1" customHeight="1" x14ac:dyDescent="0.15">
      <c r="B25" s="10"/>
      <c r="C25" s="6">
        <v>10</v>
      </c>
      <c r="D25" s="18"/>
      <c r="E25" s="55">
        <v>735</v>
      </c>
      <c r="F25" s="55">
        <v>1155</v>
      </c>
      <c r="G25" s="55">
        <v>921.98822596388516</v>
      </c>
      <c r="H25" s="54">
        <v>13195.6</v>
      </c>
      <c r="I25" s="55">
        <v>1583.4</v>
      </c>
      <c r="J25" s="55">
        <v>2205</v>
      </c>
      <c r="K25" s="55">
        <v>1930.5994929541698</v>
      </c>
      <c r="L25" s="55">
        <v>183339.5</v>
      </c>
    </row>
    <row r="26" spans="2:12" x14ac:dyDescent="0.15">
      <c r="B26" s="46"/>
      <c r="C26" s="57"/>
      <c r="D26" s="58"/>
      <c r="E26" s="31"/>
      <c r="F26" s="53"/>
      <c r="G26" s="42"/>
      <c r="H26" s="53"/>
      <c r="I26" s="31"/>
      <c r="J26" s="53"/>
      <c r="K26" s="42"/>
      <c r="L26" s="53"/>
    </row>
    <row r="27" spans="2:12" x14ac:dyDescent="0.15">
      <c r="B27" s="46"/>
      <c r="C27" s="57"/>
      <c r="D27" s="58"/>
      <c r="E27" s="31"/>
      <c r="F27" s="53"/>
      <c r="G27" s="42"/>
      <c r="H27" s="53"/>
      <c r="I27" s="31"/>
      <c r="J27" s="53"/>
      <c r="K27" s="42"/>
      <c r="L27" s="53"/>
    </row>
    <row r="28" spans="2:12" x14ac:dyDescent="0.15">
      <c r="B28" s="44" t="s">
        <v>79</v>
      </c>
      <c r="C28" s="57"/>
      <c r="D28" s="58"/>
      <c r="E28" s="31"/>
      <c r="F28" s="53"/>
      <c r="G28" s="42"/>
      <c r="H28" s="53"/>
      <c r="I28" s="31"/>
      <c r="J28" s="53"/>
      <c r="K28" s="42"/>
      <c r="L28" s="53"/>
    </row>
    <row r="29" spans="2:12" x14ac:dyDescent="0.15">
      <c r="B29" s="114">
        <v>40455</v>
      </c>
      <c r="C29" s="115"/>
      <c r="D29" s="116">
        <v>40459</v>
      </c>
      <c r="E29" s="31">
        <v>787.5</v>
      </c>
      <c r="F29" s="53">
        <v>1155</v>
      </c>
      <c r="G29" s="42">
        <v>932.53680414829</v>
      </c>
      <c r="H29" s="53">
        <v>4415.1000000000004</v>
      </c>
      <c r="I29" s="31">
        <v>1837.5</v>
      </c>
      <c r="J29" s="53">
        <v>2205</v>
      </c>
      <c r="K29" s="42">
        <v>1984.958389957389</v>
      </c>
      <c r="L29" s="53">
        <v>52082.9</v>
      </c>
    </row>
    <row r="30" spans="2:12" x14ac:dyDescent="0.15">
      <c r="B30" s="114" t="s">
        <v>80</v>
      </c>
      <c r="C30" s="115"/>
      <c r="D30" s="116"/>
      <c r="E30" s="31"/>
      <c r="F30" s="53"/>
      <c r="G30" s="42"/>
      <c r="H30" s="53"/>
      <c r="I30" s="31"/>
      <c r="J30" s="53"/>
      <c r="K30" s="42"/>
      <c r="L30" s="53"/>
    </row>
    <row r="31" spans="2:12" x14ac:dyDescent="0.15">
      <c r="B31" s="114">
        <v>40463</v>
      </c>
      <c r="C31" s="115"/>
      <c r="D31" s="116">
        <v>40466</v>
      </c>
      <c r="E31" s="78">
        <v>735</v>
      </c>
      <c r="F31" s="79">
        <v>1102.5</v>
      </c>
      <c r="G31" s="57">
        <v>912.78250277293603</v>
      </c>
      <c r="H31" s="79">
        <v>3105.9</v>
      </c>
      <c r="I31" s="78">
        <v>1680</v>
      </c>
      <c r="J31" s="79">
        <v>2152.5</v>
      </c>
      <c r="K31" s="57">
        <v>1883.6756967406709</v>
      </c>
      <c r="L31" s="79">
        <v>56711.199999999997</v>
      </c>
    </row>
    <row r="32" spans="2:12" x14ac:dyDescent="0.15">
      <c r="B32" s="114" t="s">
        <v>81</v>
      </c>
      <c r="C32" s="115"/>
      <c r="D32" s="116"/>
      <c r="E32" s="31"/>
      <c r="F32" s="53"/>
      <c r="G32" s="42"/>
      <c r="H32" s="53"/>
      <c r="I32" s="31"/>
      <c r="J32" s="53"/>
      <c r="K32" s="42"/>
      <c r="L32" s="53"/>
    </row>
    <row r="33" spans="2:12" x14ac:dyDescent="0.15">
      <c r="B33" s="114">
        <v>40469</v>
      </c>
      <c r="C33" s="115"/>
      <c r="D33" s="116">
        <v>40473</v>
      </c>
      <c r="E33" s="31">
        <v>745.5</v>
      </c>
      <c r="F33" s="53">
        <v>1134</v>
      </c>
      <c r="G33" s="42">
        <v>938.3586428154772</v>
      </c>
      <c r="H33" s="53">
        <v>2386.1999999999998</v>
      </c>
      <c r="I33" s="31">
        <v>1657.95</v>
      </c>
      <c r="J33" s="53">
        <v>2205</v>
      </c>
      <c r="K33" s="42">
        <v>1877.2322448979589</v>
      </c>
      <c r="L33" s="53">
        <v>35004.6</v>
      </c>
    </row>
    <row r="34" spans="2:12" x14ac:dyDescent="0.15">
      <c r="B34" s="114" t="s">
        <v>82</v>
      </c>
      <c r="C34" s="115"/>
      <c r="D34" s="116"/>
      <c r="E34" s="31"/>
      <c r="F34" s="53"/>
      <c r="G34" s="42"/>
      <c r="H34" s="53"/>
      <c r="I34" s="31"/>
      <c r="J34" s="53"/>
      <c r="K34" s="42"/>
      <c r="L34" s="53"/>
    </row>
    <row r="35" spans="2:12" ht="12" customHeight="1" x14ac:dyDescent="0.15">
      <c r="B35" s="114">
        <v>40476</v>
      </c>
      <c r="C35" s="115"/>
      <c r="D35" s="116">
        <v>40480</v>
      </c>
      <c r="E35" s="31">
        <v>787.5</v>
      </c>
      <c r="F35" s="53">
        <v>1102.5</v>
      </c>
      <c r="G35" s="42">
        <v>912.0803150413451</v>
      </c>
      <c r="H35" s="53">
        <v>3288.4</v>
      </c>
      <c r="I35" s="31">
        <v>1583.4</v>
      </c>
      <c r="J35" s="53">
        <v>2205</v>
      </c>
      <c r="K35" s="42">
        <v>1911.4525086943604</v>
      </c>
      <c r="L35" s="53">
        <v>39540.800000000003</v>
      </c>
    </row>
    <row r="36" spans="2:12" ht="12" customHeight="1" x14ac:dyDescent="0.15">
      <c r="B36" s="114" t="s">
        <v>83</v>
      </c>
      <c r="C36" s="115"/>
      <c r="D36" s="116"/>
      <c r="E36" s="31"/>
      <c r="F36" s="53"/>
      <c r="G36" s="42"/>
      <c r="H36" s="53"/>
      <c r="I36" s="31"/>
      <c r="J36" s="53"/>
      <c r="K36" s="42"/>
      <c r="L36" s="53"/>
    </row>
    <row r="37" spans="2:12" ht="12" customHeight="1" x14ac:dyDescent="0.15">
      <c r="B37" s="117"/>
      <c r="C37" s="118"/>
      <c r="D37" s="119"/>
      <c r="E37" s="36"/>
      <c r="F37" s="55"/>
      <c r="G37" s="38"/>
      <c r="H37" s="55"/>
      <c r="I37" s="36"/>
      <c r="J37" s="55"/>
      <c r="K37" s="38"/>
      <c r="L37" s="55"/>
    </row>
    <row r="38" spans="2:12" ht="6" customHeight="1" x14ac:dyDescent="0.15">
      <c r="B38" s="45"/>
      <c r="C38" s="57"/>
      <c r="D38" s="57"/>
      <c r="E38" s="42"/>
      <c r="F38" s="42"/>
      <c r="G38" s="42"/>
      <c r="H38" s="42"/>
      <c r="I38" s="42"/>
      <c r="J38" s="42"/>
      <c r="K38" s="42"/>
      <c r="L38" s="42"/>
    </row>
    <row r="39" spans="2:12" ht="12.75" customHeight="1" x14ac:dyDescent="0.15">
      <c r="B39" s="24"/>
    </row>
    <row r="40" spans="2:12" ht="12.75" customHeight="1" x14ac:dyDescent="0.15">
      <c r="B40" s="25"/>
    </row>
    <row r="41" spans="2:12" x14ac:dyDescent="0.15">
      <c r="B41" s="25"/>
    </row>
    <row r="42" spans="2:12" x14ac:dyDescent="0.15">
      <c r="B42" s="25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3:X25"/>
  <sheetViews>
    <sheetView zoomScale="75" workbookViewId="0">
      <selection activeCell="M33" sqref="M33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24" x14ac:dyDescent="0.15">
      <c r="B3" s="19" t="s">
        <v>101</v>
      </c>
    </row>
    <row r="4" spans="2:24" ht="11.25" customHeight="1" x14ac:dyDescent="0.15">
      <c r="X4" s="20" t="s">
        <v>41</v>
      </c>
    </row>
    <row r="5" spans="2:24" ht="6" customHeight="1" x14ac:dyDescent="0.15">
      <c r="B5" s="12"/>
      <c r="C5" s="12"/>
      <c r="D5" s="12"/>
      <c r="E5" s="12"/>
      <c r="F5" s="9"/>
      <c r="I5" s="12"/>
      <c r="J5" s="9"/>
      <c r="Q5" s="12"/>
      <c r="R5" s="12"/>
      <c r="S5" s="12"/>
      <c r="T5" s="12"/>
      <c r="U5" s="12"/>
      <c r="V5" s="12"/>
      <c r="W5" s="12"/>
      <c r="X5" s="12"/>
    </row>
    <row r="6" spans="2:24" ht="13.5" customHeight="1" x14ac:dyDescent="0.15">
      <c r="B6" s="43"/>
      <c r="C6" s="88" t="s">
        <v>0</v>
      </c>
      <c r="D6" s="89"/>
      <c r="E6" s="613" t="s">
        <v>148</v>
      </c>
      <c r="F6" s="614"/>
      <c r="G6" s="614"/>
      <c r="H6" s="615"/>
      <c r="I6" s="613" t="s">
        <v>151</v>
      </c>
      <c r="J6" s="614"/>
      <c r="K6" s="614"/>
      <c r="L6" s="615"/>
      <c r="M6" s="613" t="s">
        <v>158</v>
      </c>
      <c r="N6" s="614"/>
      <c r="O6" s="614"/>
      <c r="P6" s="615"/>
      <c r="Q6" s="613" t="s">
        <v>161</v>
      </c>
      <c r="R6" s="614"/>
      <c r="S6" s="614"/>
      <c r="T6" s="615"/>
      <c r="U6" s="613" t="s">
        <v>162</v>
      </c>
      <c r="V6" s="614"/>
      <c r="W6" s="614"/>
      <c r="X6" s="615"/>
    </row>
    <row r="7" spans="2:24" x14ac:dyDescent="0.15">
      <c r="B7" s="44" t="s">
        <v>4</v>
      </c>
      <c r="C7" s="45"/>
      <c r="D7" s="90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</row>
    <row r="8" spans="2:24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</row>
    <row r="9" spans="2:24" s="35" customFormat="1" ht="14.1" customHeight="1" x14ac:dyDescent="0.15">
      <c r="B9" s="43" t="s">
        <v>72</v>
      </c>
      <c r="C9" s="32">
        <v>18</v>
      </c>
      <c r="D9" s="33" t="s">
        <v>106</v>
      </c>
      <c r="E9" s="43">
        <v>2100</v>
      </c>
      <c r="F9" s="56">
        <v>2625</v>
      </c>
      <c r="G9" s="74">
        <v>2352</v>
      </c>
      <c r="H9" s="56">
        <v>70321</v>
      </c>
      <c r="I9" s="43">
        <v>4830</v>
      </c>
      <c r="J9" s="56">
        <v>5250</v>
      </c>
      <c r="K9" s="74">
        <v>5027</v>
      </c>
      <c r="L9" s="56">
        <v>57748</v>
      </c>
      <c r="M9" s="43">
        <v>1733</v>
      </c>
      <c r="N9" s="56">
        <v>1995</v>
      </c>
      <c r="O9" s="74">
        <v>1851</v>
      </c>
      <c r="P9" s="56">
        <v>185065</v>
      </c>
      <c r="Q9" s="43">
        <v>3990</v>
      </c>
      <c r="R9" s="56">
        <v>5198</v>
      </c>
      <c r="S9" s="74">
        <v>4378</v>
      </c>
      <c r="T9" s="56">
        <v>64790</v>
      </c>
      <c r="U9" s="43">
        <v>5250</v>
      </c>
      <c r="V9" s="56">
        <v>6300</v>
      </c>
      <c r="W9" s="74">
        <v>5741</v>
      </c>
      <c r="X9" s="56">
        <v>339783</v>
      </c>
    </row>
    <row r="10" spans="2:24" s="35" customFormat="1" ht="14.1" customHeight="1" x14ac:dyDescent="0.15">
      <c r="B10" s="31"/>
      <c r="C10" s="34">
        <v>19</v>
      </c>
      <c r="D10" s="42"/>
      <c r="E10" s="31">
        <v>1943</v>
      </c>
      <c r="F10" s="53">
        <v>2566</v>
      </c>
      <c r="G10" s="42">
        <v>2315</v>
      </c>
      <c r="H10" s="53">
        <v>86057</v>
      </c>
      <c r="I10" s="31">
        <v>4463</v>
      </c>
      <c r="J10" s="53">
        <v>5334</v>
      </c>
      <c r="K10" s="42">
        <v>4874</v>
      </c>
      <c r="L10" s="53">
        <v>66629</v>
      </c>
      <c r="M10" s="31">
        <v>1625</v>
      </c>
      <c r="N10" s="53">
        <v>2205</v>
      </c>
      <c r="O10" s="42">
        <v>1842</v>
      </c>
      <c r="P10" s="53">
        <v>220370</v>
      </c>
      <c r="Q10" s="31">
        <v>3675</v>
      </c>
      <c r="R10" s="53">
        <v>4725</v>
      </c>
      <c r="S10" s="42">
        <v>4094</v>
      </c>
      <c r="T10" s="53">
        <v>66408</v>
      </c>
      <c r="U10" s="31">
        <v>4830</v>
      </c>
      <c r="V10" s="53">
        <v>5775</v>
      </c>
      <c r="W10" s="42">
        <v>5305</v>
      </c>
      <c r="X10" s="53">
        <v>433107</v>
      </c>
    </row>
    <row r="11" spans="2:24" s="35" customFormat="1" ht="14.1" customHeight="1" x14ac:dyDescent="0.15">
      <c r="B11" s="31"/>
      <c r="C11" s="34">
        <v>20</v>
      </c>
      <c r="D11" s="42"/>
      <c r="E11" s="31">
        <v>1704</v>
      </c>
      <c r="F11" s="53">
        <v>2415</v>
      </c>
      <c r="G11" s="42">
        <v>2092</v>
      </c>
      <c r="H11" s="53">
        <v>81558</v>
      </c>
      <c r="I11" s="31">
        <v>3782</v>
      </c>
      <c r="J11" s="53">
        <v>5145</v>
      </c>
      <c r="K11" s="42">
        <v>4355</v>
      </c>
      <c r="L11" s="53">
        <v>70746</v>
      </c>
      <c r="M11" s="31">
        <v>1430</v>
      </c>
      <c r="N11" s="53">
        <v>2016</v>
      </c>
      <c r="O11" s="42">
        <v>1721</v>
      </c>
      <c r="P11" s="53">
        <v>264413</v>
      </c>
      <c r="Q11" s="31">
        <v>3150</v>
      </c>
      <c r="R11" s="53">
        <v>5145</v>
      </c>
      <c r="S11" s="42">
        <v>3753</v>
      </c>
      <c r="T11" s="53">
        <v>96346</v>
      </c>
      <c r="U11" s="31">
        <v>4109</v>
      </c>
      <c r="V11" s="53">
        <v>5723</v>
      </c>
      <c r="W11" s="42">
        <v>4908</v>
      </c>
      <c r="X11" s="53">
        <v>425114</v>
      </c>
    </row>
    <row r="12" spans="2:24" s="35" customFormat="1" ht="14.1" customHeight="1" x14ac:dyDescent="0.15">
      <c r="B12" s="36"/>
      <c r="C12" s="37">
        <v>21</v>
      </c>
      <c r="D12" s="38"/>
      <c r="E12" s="36">
        <v>1447</v>
      </c>
      <c r="F12" s="55">
        <v>2310</v>
      </c>
      <c r="G12" s="38">
        <v>1915</v>
      </c>
      <c r="H12" s="55">
        <v>54471</v>
      </c>
      <c r="I12" s="36">
        <v>3657</v>
      </c>
      <c r="J12" s="55">
        <v>4883</v>
      </c>
      <c r="K12" s="38">
        <v>3987</v>
      </c>
      <c r="L12" s="55">
        <v>50381</v>
      </c>
      <c r="M12" s="36">
        <v>1418</v>
      </c>
      <c r="N12" s="55">
        <v>1890</v>
      </c>
      <c r="O12" s="38">
        <v>1600</v>
      </c>
      <c r="P12" s="55">
        <v>478989</v>
      </c>
      <c r="Q12" s="36">
        <v>2520</v>
      </c>
      <c r="R12" s="55">
        <v>3675</v>
      </c>
      <c r="S12" s="38">
        <v>2989</v>
      </c>
      <c r="T12" s="55">
        <v>130672</v>
      </c>
      <c r="U12" s="36">
        <v>3360</v>
      </c>
      <c r="V12" s="55">
        <v>5040</v>
      </c>
      <c r="W12" s="38">
        <v>4069</v>
      </c>
      <c r="X12" s="55">
        <v>228009</v>
      </c>
    </row>
    <row r="13" spans="2:24" s="35" customFormat="1" ht="14.1" customHeight="1" x14ac:dyDescent="0.15">
      <c r="B13" s="7"/>
      <c r="C13" s="14">
        <v>10</v>
      </c>
      <c r="D13" s="30"/>
      <c r="E13" s="31">
        <v>1649</v>
      </c>
      <c r="F13" s="53">
        <v>1995</v>
      </c>
      <c r="G13" s="42">
        <v>1786</v>
      </c>
      <c r="H13" s="53">
        <v>3613</v>
      </c>
      <c r="I13" s="31">
        <v>3862</v>
      </c>
      <c r="J13" s="53">
        <v>4778</v>
      </c>
      <c r="K13" s="42">
        <v>4095</v>
      </c>
      <c r="L13" s="53">
        <v>2206</v>
      </c>
      <c r="M13" s="31">
        <v>1470</v>
      </c>
      <c r="N13" s="53">
        <v>1785</v>
      </c>
      <c r="O13" s="42">
        <v>1580</v>
      </c>
      <c r="P13" s="53">
        <v>25477</v>
      </c>
      <c r="Q13" s="31">
        <v>2625</v>
      </c>
      <c r="R13" s="53">
        <v>3045</v>
      </c>
      <c r="S13" s="42">
        <v>2732</v>
      </c>
      <c r="T13" s="53">
        <v>9086</v>
      </c>
      <c r="U13" s="31">
        <v>3780</v>
      </c>
      <c r="V13" s="53">
        <v>4410</v>
      </c>
      <c r="W13" s="42">
        <v>4003</v>
      </c>
      <c r="X13" s="53">
        <v>16102</v>
      </c>
    </row>
    <row r="14" spans="2:24" s="35" customFormat="1" ht="14.1" customHeight="1" x14ac:dyDescent="0.15">
      <c r="B14" s="7"/>
      <c r="C14" s="14">
        <v>11</v>
      </c>
      <c r="D14" s="30"/>
      <c r="E14" s="31">
        <v>1785</v>
      </c>
      <c r="F14" s="53">
        <v>2258</v>
      </c>
      <c r="G14" s="42">
        <v>1915</v>
      </c>
      <c r="H14" s="53">
        <v>4398</v>
      </c>
      <c r="I14" s="78">
        <v>4410</v>
      </c>
      <c r="J14" s="79">
        <v>4410</v>
      </c>
      <c r="K14" s="57">
        <v>4410</v>
      </c>
      <c r="L14" s="53">
        <v>4580</v>
      </c>
      <c r="M14" s="31">
        <v>1470</v>
      </c>
      <c r="N14" s="53">
        <v>1733</v>
      </c>
      <c r="O14" s="42">
        <v>1586</v>
      </c>
      <c r="P14" s="53">
        <v>40340</v>
      </c>
      <c r="Q14" s="31">
        <v>2625</v>
      </c>
      <c r="R14" s="53">
        <v>3045</v>
      </c>
      <c r="S14" s="42">
        <v>2837</v>
      </c>
      <c r="T14" s="53">
        <v>11220</v>
      </c>
      <c r="U14" s="31">
        <v>4095</v>
      </c>
      <c r="V14" s="53">
        <v>4725</v>
      </c>
      <c r="W14" s="42">
        <v>4199</v>
      </c>
      <c r="X14" s="53">
        <v>20020</v>
      </c>
    </row>
    <row r="15" spans="2:24" s="35" customFormat="1" ht="14.1" customHeight="1" x14ac:dyDescent="0.15">
      <c r="B15" s="7"/>
      <c r="C15" s="14">
        <v>12</v>
      </c>
      <c r="D15" s="30"/>
      <c r="E15" s="31">
        <v>1995</v>
      </c>
      <c r="F15" s="53">
        <v>2205</v>
      </c>
      <c r="G15" s="42">
        <v>2093</v>
      </c>
      <c r="H15" s="53">
        <v>8415</v>
      </c>
      <c r="I15" s="78">
        <v>4599</v>
      </c>
      <c r="J15" s="79">
        <v>4599</v>
      </c>
      <c r="K15" s="57">
        <v>4599</v>
      </c>
      <c r="L15" s="53">
        <v>3264</v>
      </c>
      <c r="M15" s="31">
        <v>1470</v>
      </c>
      <c r="N15" s="53">
        <v>1731</v>
      </c>
      <c r="O15" s="42">
        <v>1582</v>
      </c>
      <c r="P15" s="53">
        <v>56044</v>
      </c>
      <c r="Q15" s="31">
        <v>2765</v>
      </c>
      <c r="R15" s="53">
        <v>3150</v>
      </c>
      <c r="S15" s="42">
        <v>2954</v>
      </c>
      <c r="T15" s="53">
        <v>15899</v>
      </c>
      <c r="U15" s="31">
        <v>4515</v>
      </c>
      <c r="V15" s="53">
        <v>5040</v>
      </c>
      <c r="W15" s="42">
        <v>4833</v>
      </c>
      <c r="X15" s="53">
        <v>21412</v>
      </c>
    </row>
    <row r="16" spans="2:24" s="35" customFormat="1" ht="14.1" customHeight="1" x14ac:dyDescent="0.15">
      <c r="B16" s="7" t="s">
        <v>102</v>
      </c>
      <c r="C16" s="14">
        <v>1</v>
      </c>
      <c r="D16" s="30" t="s">
        <v>54</v>
      </c>
      <c r="E16" s="31">
        <v>1838</v>
      </c>
      <c r="F16" s="53">
        <v>2100</v>
      </c>
      <c r="G16" s="42">
        <v>1949</v>
      </c>
      <c r="H16" s="53">
        <v>7287</v>
      </c>
      <c r="I16" s="78">
        <v>4410</v>
      </c>
      <c r="J16" s="79">
        <v>4410</v>
      </c>
      <c r="K16" s="57">
        <v>4410</v>
      </c>
      <c r="L16" s="53">
        <v>2999</v>
      </c>
      <c r="M16" s="31">
        <v>1575</v>
      </c>
      <c r="N16" s="53">
        <v>1785</v>
      </c>
      <c r="O16" s="42">
        <v>1687</v>
      </c>
      <c r="P16" s="53">
        <v>37653</v>
      </c>
      <c r="Q16" s="31">
        <v>2730</v>
      </c>
      <c r="R16" s="53">
        <v>3045</v>
      </c>
      <c r="S16" s="42">
        <v>2849</v>
      </c>
      <c r="T16" s="53">
        <v>9575</v>
      </c>
      <c r="U16" s="31">
        <v>3990</v>
      </c>
      <c r="V16" s="53">
        <v>4515</v>
      </c>
      <c r="W16" s="42">
        <v>4300</v>
      </c>
      <c r="X16" s="53">
        <v>15936</v>
      </c>
    </row>
    <row r="17" spans="2:24" s="35" customFormat="1" ht="14.1" customHeight="1" x14ac:dyDescent="0.15">
      <c r="B17" s="7"/>
      <c r="C17" s="14">
        <v>2</v>
      </c>
      <c r="D17" s="30"/>
      <c r="E17" s="31">
        <v>1838</v>
      </c>
      <c r="F17" s="53">
        <v>1995</v>
      </c>
      <c r="G17" s="42">
        <v>1884</v>
      </c>
      <c r="H17" s="53">
        <v>3357</v>
      </c>
      <c r="I17" s="31">
        <v>3980</v>
      </c>
      <c r="J17" s="53">
        <v>4620</v>
      </c>
      <c r="K17" s="42">
        <v>4208</v>
      </c>
      <c r="L17" s="53">
        <v>2700</v>
      </c>
      <c r="M17" s="31">
        <v>1449</v>
      </c>
      <c r="N17" s="53">
        <v>1890</v>
      </c>
      <c r="O17" s="42">
        <v>1661</v>
      </c>
      <c r="P17" s="53">
        <v>41244</v>
      </c>
      <c r="Q17" s="31">
        <v>2940</v>
      </c>
      <c r="R17" s="53">
        <v>3675</v>
      </c>
      <c r="S17" s="42">
        <v>3209</v>
      </c>
      <c r="T17" s="53">
        <v>8458</v>
      </c>
      <c r="U17" s="31">
        <v>3990</v>
      </c>
      <c r="V17" s="53">
        <v>4611</v>
      </c>
      <c r="W17" s="42">
        <v>4226</v>
      </c>
      <c r="X17" s="53">
        <v>13338</v>
      </c>
    </row>
    <row r="18" spans="2:24" s="35" customFormat="1" ht="14.1" customHeight="1" x14ac:dyDescent="0.15">
      <c r="B18" s="7"/>
      <c r="C18" s="14">
        <v>3</v>
      </c>
      <c r="D18" s="30"/>
      <c r="E18" s="31">
        <v>2048</v>
      </c>
      <c r="F18" s="53">
        <v>2258</v>
      </c>
      <c r="G18" s="42">
        <v>2106</v>
      </c>
      <c r="H18" s="53">
        <v>3192</v>
      </c>
      <c r="I18" s="78">
        <v>4013</v>
      </c>
      <c r="J18" s="79">
        <v>4673</v>
      </c>
      <c r="K18" s="57">
        <v>4228</v>
      </c>
      <c r="L18" s="53">
        <v>3588</v>
      </c>
      <c r="M18" s="31">
        <v>1712</v>
      </c>
      <c r="N18" s="53">
        <v>2100</v>
      </c>
      <c r="O18" s="42">
        <v>1889</v>
      </c>
      <c r="P18" s="53">
        <v>41098</v>
      </c>
      <c r="Q18" s="31">
        <v>3255</v>
      </c>
      <c r="R18" s="53">
        <v>3990</v>
      </c>
      <c r="S18" s="42">
        <v>3552</v>
      </c>
      <c r="T18" s="53">
        <v>10030</v>
      </c>
      <c r="U18" s="31">
        <v>4200</v>
      </c>
      <c r="V18" s="53">
        <v>5565</v>
      </c>
      <c r="W18" s="42">
        <v>4617</v>
      </c>
      <c r="X18" s="53">
        <v>19673</v>
      </c>
    </row>
    <row r="19" spans="2:24" s="35" customFormat="1" ht="14.1" customHeight="1" x14ac:dyDescent="0.15">
      <c r="B19" s="7"/>
      <c r="C19" s="14">
        <v>4</v>
      </c>
      <c r="D19" s="30"/>
      <c r="E19" s="31">
        <v>1890</v>
      </c>
      <c r="F19" s="53">
        <v>2048</v>
      </c>
      <c r="G19" s="42">
        <v>1953</v>
      </c>
      <c r="H19" s="53">
        <v>2434</v>
      </c>
      <c r="I19" s="78">
        <v>4176</v>
      </c>
      <c r="J19" s="79">
        <v>4176</v>
      </c>
      <c r="K19" s="57">
        <v>4176</v>
      </c>
      <c r="L19" s="53">
        <v>1544</v>
      </c>
      <c r="M19" s="31">
        <v>1575</v>
      </c>
      <c r="N19" s="53">
        <v>1850</v>
      </c>
      <c r="O19" s="42">
        <v>1681</v>
      </c>
      <c r="P19" s="53">
        <v>43289</v>
      </c>
      <c r="Q19" s="31">
        <v>3255</v>
      </c>
      <c r="R19" s="53">
        <v>3990</v>
      </c>
      <c r="S19" s="42">
        <v>3511</v>
      </c>
      <c r="T19" s="53">
        <v>9797</v>
      </c>
      <c r="U19" s="31">
        <v>4200</v>
      </c>
      <c r="V19" s="53">
        <v>5250</v>
      </c>
      <c r="W19" s="42">
        <v>4458</v>
      </c>
      <c r="X19" s="53">
        <v>17962</v>
      </c>
    </row>
    <row r="20" spans="2:24" s="35" customFormat="1" ht="14.1" customHeight="1" x14ac:dyDescent="0.15">
      <c r="B20" s="7"/>
      <c r="C20" s="14">
        <v>5</v>
      </c>
      <c r="D20" s="30"/>
      <c r="E20" s="31">
        <v>1890</v>
      </c>
      <c r="F20" s="53">
        <v>2205</v>
      </c>
      <c r="G20" s="42">
        <v>1993</v>
      </c>
      <c r="H20" s="53">
        <v>2090</v>
      </c>
      <c r="I20" s="31">
        <v>4176</v>
      </c>
      <c r="J20" s="53">
        <v>4562</v>
      </c>
      <c r="K20" s="42">
        <v>4257</v>
      </c>
      <c r="L20" s="53">
        <v>3169</v>
      </c>
      <c r="M20" s="31">
        <v>1575</v>
      </c>
      <c r="N20" s="53">
        <v>1995</v>
      </c>
      <c r="O20" s="42">
        <v>1772</v>
      </c>
      <c r="P20" s="53">
        <v>39896</v>
      </c>
      <c r="Q20" s="31">
        <v>3360</v>
      </c>
      <c r="R20" s="53">
        <v>3990</v>
      </c>
      <c r="S20" s="42">
        <v>3589</v>
      </c>
      <c r="T20" s="53">
        <v>6283</v>
      </c>
      <c r="U20" s="31">
        <v>4200</v>
      </c>
      <c r="V20" s="53">
        <v>5250</v>
      </c>
      <c r="W20" s="42">
        <v>4465</v>
      </c>
      <c r="X20" s="53">
        <v>13359</v>
      </c>
    </row>
    <row r="21" spans="2:24" s="35" customFormat="1" ht="14.1" customHeight="1" x14ac:dyDescent="0.15">
      <c r="B21" s="7"/>
      <c r="C21" s="14">
        <v>6</v>
      </c>
      <c r="D21" s="30"/>
      <c r="E21" s="31">
        <v>1890</v>
      </c>
      <c r="F21" s="53">
        <v>1995</v>
      </c>
      <c r="G21" s="42">
        <v>1946</v>
      </c>
      <c r="H21" s="53">
        <v>2315</v>
      </c>
      <c r="I21" s="31">
        <v>4157</v>
      </c>
      <c r="J21" s="53">
        <v>4502</v>
      </c>
      <c r="K21" s="42">
        <v>4265</v>
      </c>
      <c r="L21" s="53">
        <v>2597</v>
      </c>
      <c r="M21" s="31">
        <v>1575</v>
      </c>
      <c r="N21" s="53">
        <v>1980</v>
      </c>
      <c r="O21" s="42">
        <v>1749</v>
      </c>
      <c r="P21" s="53">
        <v>37975</v>
      </c>
      <c r="Q21" s="31">
        <v>3465</v>
      </c>
      <c r="R21" s="53">
        <v>4200</v>
      </c>
      <c r="S21" s="42">
        <v>3583</v>
      </c>
      <c r="T21" s="53">
        <v>7574</v>
      </c>
      <c r="U21" s="31">
        <v>4200</v>
      </c>
      <c r="V21" s="53">
        <v>5250</v>
      </c>
      <c r="W21" s="42">
        <v>4456</v>
      </c>
      <c r="X21" s="53">
        <v>18911</v>
      </c>
    </row>
    <row r="22" spans="2:24" s="35" customFormat="1" ht="14.1" customHeight="1" x14ac:dyDescent="0.15">
      <c r="B22" s="7"/>
      <c r="C22" s="14">
        <v>7</v>
      </c>
      <c r="D22" s="30"/>
      <c r="E22" s="31">
        <v>1890</v>
      </c>
      <c r="F22" s="53">
        <v>1995</v>
      </c>
      <c r="G22" s="42">
        <v>1951</v>
      </c>
      <c r="H22" s="53">
        <v>1772</v>
      </c>
      <c r="I22" s="31">
        <v>3885</v>
      </c>
      <c r="J22" s="53">
        <v>4150</v>
      </c>
      <c r="K22" s="42">
        <v>3996</v>
      </c>
      <c r="L22" s="53">
        <v>1650</v>
      </c>
      <c r="M22" s="31">
        <v>1575</v>
      </c>
      <c r="N22" s="53">
        <v>1890</v>
      </c>
      <c r="O22" s="42">
        <v>1735</v>
      </c>
      <c r="P22" s="53">
        <v>30943</v>
      </c>
      <c r="Q22" s="31">
        <v>3255</v>
      </c>
      <c r="R22" s="53">
        <v>3990</v>
      </c>
      <c r="S22" s="42">
        <v>3463</v>
      </c>
      <c r="T22" s="53">
        <v>7925</v>
      </c>
      <c r="U22" s="31">
        <v>3990</v>
      </c>
      <c r="V22" s="53">
        <v>5040</v>
      </c>
      <c r="W22" s="42">
        <v>4206</v>
      </c>
      <c r="X22" s="53">
        <v>13679</v>
      </c>
    </row>
    <row r="23" spans="2:24" s="35" customFormat="1" ht="14.1" customHeight="1" x14ac:dyDescent="0.15">
      <c r="B23" s="7"/>
      <c r="C23" s="14">
        <v>8</v>
      </c>
      <c r="D23" s="30"/>
      <c r="E23" s="31">
        <v>1785</v>
      </c>
      <c r="F23" s="53">
        <v>1995</v>
      </c>
      <c r="G23" s="42">
        <v>1877</v>
      </c>
      <c r="H23" s="53">
        <v>3213</v>
      </c>
      <c r="I23" s="31">
        <v>3885</v>
      </c>
      <c r="J23" s="53">
        <v>4039</v>
      </c>
      <c r="K23" s="42">
        <v>3993</v>
      </c>
      <c r="L23" s="53">
        <v>3461</v>
      </c>
      <c r="M23" s="31">
        <v>1575</v>
      </c>
      <c r="N23" s="53">
        <v>1850</v>
      </c>
      <c r="O23" s="42">
        <v>1725</v>
      </c>
      <c r="P23" s="53">
        <v>36235</v>
      </c>
      <c r="Q23" s="31">
        <v>3255</v>
      </c>
      <c r="R23" s="53">
        <v>3990</v>
      </c>
      <c r="S23" s="42">
        <v>3440</v>
      </c>
      <c r="T23" s="53">
        <v>8059</v>
      </c>
      <c r="U23" s="31">
        <v>3885</v>
      </c>
      <c r="V23" s="53">
        <v>4939</v>
      </c>
      <c r="W23" s="42">
        <v>4157</v>
      </c>
      <c r="X23" s="53">
        <v>11727</v>
      </c>
    </row>
    <row r="24" spans="2:24" s="35" customFormat="1" ht="14.1" customHeight="1" x14ac:dyDescent="0.15">
      <c r="B24" s="7"/>
      <c r="C24" s="14">
        <v>9</v>
      </c>
      <c r="D24" s="30"/>
      <c r="E24" s="31">
        <v>1785</v>
      </c>
      <c r="F24" s="53">
        <v>1890</v>
      </c>
      <c r="G24" s="42">
        <v>1843</v>
      </c>
      <c r="H24" s="53">
        <v>2465</v>
      </c>
      <c r="I24" s="31">
        <v>3885</v>
      </c>
      <c r="J24" s="53">
        <v>4039</v>
      </c>
      <c r="K24" s="42">
        <v>3983</v>
      </c>
      <c r="L24" s="53">
        <v>2834</v>
      </c>
      <c r="M24" s="31">
        <v>1575</v>
      </c>
      <c r="N24" s="53">
        <v>1733</v>
      </c>
      <c r="O24" s="42">
        <v>1704</v>
      </c>
      <c r="P24" s="53">
        <v>31009</v>
      </c>
      <c r="Q24" s="31">
        <v>3255</v>
      </c>
      <c r="R24" s="53">
        <v>3990</v>
      </c>
      <c r="S24" s="42">
        <v>3451</v>
      </c>
      <c r="T24" s="53">
        <v>7829</v>
      </c>
      <c r="U24" s="31">
        <v>3885</v>
      </c>
      <c r="V24" s="53">
        <v>4860</v>
      </c>
      <c r="W24" s="42">
        <v>4139</v>
      </c>
      <c r="X24" s="53">
        <v>12667</v>
      </c>
    </row>
    <row r="25" spans="2:24" s="35" customFormat="1" ht="14.1" customHeight="1" x14ac:dyDescent="0.15">
      <c r="B25" s="10"/>
      <c r="C25" s="6">
        <v>10</v>
      </c>
      <c r="D25" s="18"/>
      <c r="E25" s="55">
        <v>1732.5</v>
      </c>
      <c r="F25" s="55">
        <v>1995</v>
      </c>
      <c r="G25" s="55">
        <v>1881.4558429118774</v>
      </c>
      <c r="H25" s="55">
        <v>3275.9</v>
      </c>
      <c r="I25" s="55">
        <v>3675</v>
      </c>
      <c r="J25" s="55">
        <v>4200</v>
      </c>
      <c r="K25" s="55">
        <v>3922.6761127739705</v>
      </c>
      <c r="L25" s="55">
        <v>2587.1</v>
      </c>
      <c r="M25" s="55">
        <v>1470</v>
      </c>
      <c r="N25" s="55">
        <v>1785</v>
      </c>
      <c r="O25" s="55">
        <v>1631.0445574518753</v>
      </c>
      <c r="P25" s="55">
        <v>29604.3</v>
      </c>
      <c r="Q25" s="55">
        <v>2940</v>
      </c>
      <c r="R25" s="55">
        <v>3990</v>
      </c>
      <c r="S25" s="55">
        <v>3404.9934508408837</v>
      </c>
      <c r="T25" s="55">
        <v>4345.2</v>
      </c>
      <c r="U25" s="55">
        <v>3622.5</v>
      </c>
      <c r="V25" s="55">
        <v>4620</v>
      </c>
      <c r="W25" s="55">
        <v>4116.9467058937016</v>
      </c>
      <c r="X25" s="55">
        <v>9247.2000000000007</v>
      </c>
    </row>
  </sheetData>
  <mergeCells count="5">
    <mergeCell ref="E6:H6"/>
    <mergeCell ref="I6:L6"/>
    <mergeCell ref="M6:P6"/>
    <mergeCell ref="Q6:T6"/>
    <mergeCell ref="U6:X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2:U41"/>
  <sheetViews>
    <sheetView zoomScale="75" workbookViewId="0">
      <selection activeCell="K21" sqref="K21"/>
    </sheetView>
  </sheetViews>
  <sheetFormatPr defaultColWidth="7.5" defaultRowHeight="12" x14ac:dyDescent="0.15"/>
  <cols>
    <col min="1" max="1" width="1" style="19" customWidth="1"/>
    <col min="2" max="2" width="4" style="19" customWidth="1"/>
    <col min="3" max="3" width="2.75" style="19" customWidth="1"/>
    <col min="4" max="4" width="2.25" style="19" customWidth="1"/>
    <col min="5" max="5" width="6.875" style="19" customWidth="1"/>
    <col min="6" max="7" width="7.625" style="19" customWidth="1"/>
    <col min="8" max="8" width="9.125" style="19" customWidth="1"/>
    <col min="9" max="9" width="6.875" style="19" customWidth="1"/>
    <col min="10" max="11" width="7.625" style="19" customWidth="1"/>
    <col min="12" max="12" width="9.125" style="19" customWidth="1"/>
    <col min="13" max="13" width="6.75" style="19" customWidth="1"/>
    <col min="14" max="15" width="7.625" style="19" customWidth="1"/>
    <col min="16" max="16" width="9.125" style="19" customWidth="1"/>
    <col min="17" max="17" width="6.25" style="19" customWidth="1"/>
    <col min="18" max="19" width="7.625" style="19" customWidth="1"/>
    <col min="20" max="20" width="9.125" style="19" customWidth="1"/>
    <col min="21" max="16384" width="7.5" style="19"/>
  </cols>
  <sheetData>
    <row r="2" spans="2:21" x14ac:dyDescent="0.15">
      <c r="B2" s="19" t="s">
        <v>94</v>
      </c>
    </row>
    <row r="3" spans="2:21" x14ac:dyDescent="0.15">
      <c r="T3" s="20" t="s">
        <v>39</v>
      </c>
    </row>
    <row r="4" spans="2:21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9"/>
    </row>
    <row r="5" spans="2:21" ht="15" customHeight="1" x14ac:dyDescent="0.15">
      <c r="B5" s="7"/>
      <c r="C5" s="21" t="s">
        <v>23</v>
      </c>
      <c r="D5" s="87"/>
      <c r="E5" s="613">
        <v>4</v>
      </c>
      <c r="F5" s="614"/>
      <c r="G5" s="614"/>
      <c r="H5" s="615"/>
      <c r="I5" s="613">
        <v>3</v>
      </c>
      <c r="J5" s="614"/>
      <c r="K5" s="614"/>
      <c r="L5" s="615"/>
      <c r="M5" s="613">
        <v>2</v>
      </c>
      <c r="N5" s="614"/>
      <c r="O5" s="614"/>
      <c r="P5" s="615"/>
      <c r="Q5" s="613">
        <v>3</v>
      </c>
      <c r="R5" s="614"/>
      <c r="S5" s="614"/>
      <c r="T5" s="615"/>
      <c r="U5" s="9"/>
    </row>
    <row r="6" spans="2:21" ht="15" customHeight="1" x14ac:dyDescent="0.15">
      <c r="B6" s="7"/>
      <c r="C6" s="4" t="s">
        <v>24</v>
      </c>
      <c r="D6" s="101"/>
      <c r="E6" s="613" t="s">
        <v>171</v>
      </c>
      <c r="F6" s="614"/>
      <c r="G6" s="614"/>
      <c r="H6" s="615"/>
      <c r="I6" s="613" t="s">
        <v>171</v>
      </c>
      <c r="J6" s="614"/>
      <c r="K6" s="614"/>
      <c r="L6" s="615"/>
      <c r="M6" s="613" t="s">
        <v>172</v>
      </c>
      <c r="N6" s="614"/>
      <c r="O6" s="614"/>
      <c r="P6" s="615"/>
      <c r="Q6" s="613" t="s">
        <v>173</v>
      </c>
      <c r="R6" s="614"/>
      <c r="S6" s="614"/>
      <c r="T6" s="615"/>
      <c r="U6" s="9"/>
    </row>
    <row r="7" spans="2:21" ht="15" customHeight="1" x14ac:dyDescent="0.15">
      <c r="B7" s="10" t="s">
        <v>4</v>
      </c>
      <c r="C7" s="12"/>
      <c r="D7" s="18"/>
      <c r="E7" s="21" t="s">
        <v>14</v>
      </c>
      <c r="F7" s="22" t="s">
        <v>174</v>
      </c>
      <c r="G7" s="26" t="s">
        <v>19</v>
      </c>
      <c r="H7" s="22" t="s">
        <v>25</v>
      </c>
      <c r="I7" s="21" t="s">
        <v>14</v>
      </c>
      <c r="J7" s="22" t="s">
        <v>6</v>
      </c>
      <c r="K7" s="26" t="s">
        <v>19</v>
      </c>
      <c r="L7" s="22" t="s">
        <v>25</v>
      </c>
      <c r="M7" s="21" t="s">
        <v>14</v>
      </c>
      <c r="N7" s="22" t="s">
        <v>6</v>
      </c>
      <c r="O7" s="26" t="s">
        <v>19</v>
      </c>
      <c r="P7" s="22" t="s">
        <v>8</v>
      </c>
      <c r="Q7" s="21" t="s">
        <v>14</v>
      </c>
      <c r="R7" s="22" t="s">
        <v>6</v>
      </c>
      <c r="S7" s="26" t="s">
        <v>19</v>
      </c>
      <c r="T7" s="22" t="s">
        <v>8</v>
      </c>
      <c r="U7" s="9"/>
    </row>
    <row r="8" spans="2:21" ht="15" customHeight="1" x14ac:dyDescent="0.15">
      <c r="B8" s="7" t="s">
        <v>72</v>
      </c>
      <c r="C8" s="34">
        <v>17</v>
      </c>
      <c r="D8" s="35" t="s">
        <v>106</v>
      </c>
      <c r="E8" s="7">
        <v>2795</v>
      </c>
      <c r="F8" s="8">
        <v>3537</v>
      </c>
      <c r="G8" s="9">
        <v>3268</v>
      </c>
      <c r="H8" s="8">
        <v>1756389</v>
      </c>
      <c r="I8" s="7">
        <v>2592</v>
      </c>
      <c r="J8" s="8">
        <v>3255</v>
      </c>
      <c r="K8" s="9">
        <v>3138</v>
      </c>
      <c r="L8" s="8">
        <v>4816766</v>
      </c>
      <c r="M8" s="65"/>
      <c r="N8" s="66"/>
      <c r="O8" s="64"/>
      <c r="P8" s="8"/>
      <c r="Q8" s="65"/>
      <c r="R8" s="66"/>
      <c r="S8" s="64"/>
      <c r="T8" s="63"/>
      <c r="U8" s="9"/>
    </row>
    <row r="9" spans="2:21" ht="15" customHeight="1" x14ac:dyDescent="0.15">
      <c r="B9" s="31"/>
      <c r="C9" s="34">
        <v>18</v>
      </c>
      <c r="D9" s="35"/>
      <c r="E9" s="7">
        <v>3045</v>
      </c>
      <c r="F9" s="8">
        <v>3703</v>
      </c>
      <c r="G9" s="9">
        <v>3518</v>
      </c>
      <c r="H9" s="8">
        <v>1544443</v>
      </c>
      <c r="I9" s="7">
        <v>2835</v>
      </c>
      <c r="J9" s="8">
        <v>3549</v>
      </c>
      <c r="K9" s="9">
        <v>3216</v>
      </c>
      <c r="L9" s="8">
        <v>2957778</v>
      </c>
      <c r="M9" s="7">
        <v>1517</v>
      </c>
      <c r="N9" s="8">
        <v>1757</v>
      </c>
      <c r="O9" s="9">
        <v>1670</v>
      </c>
      <c r="P9" s="8">
        <v>163446</v>
      </c>
      <c r="Q9" s="7">
        <v>2258</v>
      </c>
      <c r="R9" s="8">
        <v>2756</v>
      </c>
      <c r="S9" s="9">
        <v>2491</v>
      </c>
      <c r="T9" s="8">
        <v>1417273</v>
      </c>
      <c r="U9" s="9"/>
    </row>
    <row r="10" spans="2:21" ht="15" customHeight="1" x14ac:dyDescent="0.15">
      <c r="B10" s="31"/>
      <c r="C10" s="34">
        <v>19</v>
      </c>
      <c r="D10" s="35"/>
      <c r="E10" s="7">
        <v>2993</v>
      </c>
      <c r="F10" s="8">
        <v>3728</v>
      </c>
      <c r="G10" s="9">
        <v>3327</v>
      </c>
      <c r="H10" s="8">
        <v>1621648</v>
      </c>
      <c r="I10" s="7">
        <v>2625</v>
      </c>
      <c r="J10" s="8">
        <v>3360</v>
      </c>
      <c r="K10" s="9">
        <v>2982</v>
      </c>
      <c r="L10" s="8">
        <v>3199795</v>
      </c>
      <c r="M10" s="65">
        <v>1226</v>
      </c>
      <c r="N10" s="66">
        <v>1733</v>
      </c>
      <c r="O10" s="64">
        <v>1478</v>
      </c>
      <c r="P10" s="66">
        <v>2035723</v>
      </c>
      <c r="Q10" s="65">
        <v>1995</v>
      </c>
      <c r="R10" s="66">
        <v>2683</v>
      </c>
      <c r="S10" s="64">
        <v>2453</v>
      </c>
      <c r="T10" s="66">
        <v>2237604</v>
      </c>
      <c r="U10" s="9"/>
    </row>
    <row r="11" spans="2:21" ht="15" customHeight="1" x14ac:dyDescent="0.15">
      <c r="B11" s="31"/>
      <c r="C11" s="34">
        <v>20</v>
      </c>
      <c r="D11" s="35"/>
      <c r="E11" s="7">
        <v>2786</v>
      </c>
      <c r="F11" s="8">
        <v>3518</v>
      </c>
      <c r="G11" s="9">
        <v>3162</v>
      </c>
      <c r="H11" s="8">
        <v>1644575</v>
      </c>
      <c r="I11" s="7">
        <v>2100</v>
      </c>
      <c r="J11" s="8">
        <v>3203</v>
      </c>
      <c r="K11" s="9">
        <v>2512</v>
      </c>
      <c r="L11" s="8">
        <v>2847748</v>
      </c>
      <c r="M11" s="7">
        <v>1260</v>
      </c>
      <c r="N11" s="8">
        <v>1581</v>
      </c>
      <c r="O11" s="9">
        <v>1390</v>
      </c>
      <c r="P11" s="8">
        <v>2070816</v>
      </c>
      <c r="Q11" s="7">
        <v>1680</v>
      </c>
      <c r="R11" s="8">
        <v>2678</v>
      </c>
      <c r="S11" s="9">
        <v>2201</v>
      </c>
      <c r="T11" s="8">
        <v>2264851</v>
      </c>
      <c r="U11" s="9"/>
    </row>
    <row r="12" spans="2:21" ht="15" customHeight="1" x14ac:dyDescent="0.15">
      <c r="B12" s="36"/>
      <c r="C12" s="37">
        <v>21</v>
      </c>
      <c r="D12" s="38"/>
      <c r="E12" s="10">
        <v>2609</v>
      </c>
      <c r="F12" s="11">
        <v>3465</v>
      </c>
      <c r="G12" s="12">
        <v>2939</v>
      </c>
      <c r="H12" s="11">
        <v>1314622</v>
      </c>
      <c r="I12" s="10">
        <v>1943</v>
      </c>
      <c r="J12" s="11">
        <v>2940</v>
      </c>
      <c r="K12" s="12">
        <v>2463</v>
      </c>
      <c r="L12" s="11">
        <v>3112829</v>
      </c>
      <c r="M12" s="67">
        <v>1208</v>
      </c>
      <c r="N12" s="68">
        <v>1518</v>
      </c>
      <c r="O12" s="69">
        <v>1377</v>
      </c>
      <c r="P12" s="11">
        <v>2644060</v>
      </c>
      <c r="Q12" s="67">
        <v>1575</v>
      </c>
      <c r="R12" s="68">
        <v>2520</v>
      </c>
      <c r="S12" s="69">
        <v>2033</v>
      </c>
      <c r="T12" s="11">
        <v>2868789</v>
      </c>
      <c r="U12" s="9"/>
    </row>
    <row r="13" spans="2:21" ht="15" customHeight="1" x14ac:dyDescent="0.15">
      <c r="B13" s="7" t="s">
        <v>99</v>
      </c>
      <c r="C13" s="9">
        <v>1</v>
      </c>
      <c r="D13" s="19" t="s">
        <v>54</v>
      </c>
      <c r="E13" s="7">
        <v>2888</v>
      </c>
      <c r="F13" s="8">
        <v>3255</v>
      </c>
      <c r="G13" s="9">
        <v>3109</v>
      </c>
      <c r="H13" s="8">
        <v>156177</v>
      </c>
      <c r="I13" s="7">
        <v>1943</v>
      </c>
      <c r="J13" s="8">
        <v>2783</v>
      </c>
      <c r="K13" s="9">
        <v>2431</v>
      </c>
      <c r="L13" s="8">
        <v>270750</v>
      </c>
      <c r="M13" s="65">
        <v>1208</v>
      </c>
      <c r="N13" s="66">
        <v>1470</v>
      </c>
      <c r="O13" s="64">
        <v>1373</v>
      </c>
      <c r="P13" s="66">
        <v>194557</v>
      </c>
      <c r="Q13" s="65">
        <v>1733</v>
      </c>
      <c r="R13" s="66">
        <v>2520</v>
      </c>
      <c r="S13" s="64">
        <v>2158</v>
      </c>
      <c r="T13" s="66">
        <v>220612</v>
      </c>
      <c r="U13" s="9"/>
    </row>
    <row r="14" spans="2:21" ht="15" customHeight="1" x14ac:dyDescent="0.15">
      <c r="B14" s="7"/>
      <c r="C14" s="9">
        <v>2</v>
      </c>
      <c r="E14" s="7">
        <v>2633</v>
      </c>
      <c r="F14" s="8">
        <v>3098</v>
      </c>
      <c r="G14" s="9">
        <v>2943</v>
      </c>
      <c r="H14" s="8">
        <v>126557</v>
      </c>
      <c r="I14" s="7">
        <v>2205</v>
      </c>
      <c r="J14" s="8">
        <v>2625</v>
      </c>
      <c r="K14" s="9">
        <v>2457</v>
      </c>
      <c r="L14" s="8">
        <v>209063</v>
      </c>
      <c r="M14" s="65">
        <v>1295</v>
      </c>
      <c r="N14" s="66">
        <v>1457</v>
      </c>
      <c r="O14" s="64">
        <v>1371</v>
      </c>
      <c r="P14" s="66">
        <v>196179</v>
      </c>
      <c r="Q14" s="65">
        <v>1733</v>
      </c>
      <c r="R14" s="66">
        <v>2520</v>
      </c>
      <c r="S14" s="64">
        <v>2150</v>
      </c>
      <c r="T14" s="66">
        <v>255237</v>
      </c>
      <c r="U14" s="9"/>
    </row>
    <row r="15" spans="2:21" ht="15" customHeight="1" x14ac:dyDescent="0.15">
      <c r="B15" s="7"/>
      <c r="C15" s="9">
        <v>3</v>
      </c>
      <c r="E15" s="7">
        <v>2730</v>
      </c>
      <c r="F15" s="8">
        <v>2993</v>
      </c>
      <c r="G15" s="9">
        <v>2915</v>
      </c>
      <c r="H15" s="8">
        <v>110534</v>
      </c>
      <c r="I15" s="7">
        <v>2075</v>
      </c>
      <c r="J15" s="8">
        <v>2625</v>
      </c>
      <c r="K15" s="9">
        <v>2419</v>
      </c>
      <c r="L15" s="8">
        <v>237593</v>
      </c>
      <c r="M15" s="65">
        <v>1292</v>
      </c>
      <c r="N15" s="66">
        <v>1446</v>
      </c>
      <c r="O15" s="64">
        <v>1356</v>
      </c>
      <c r="P15" s="66">
        <v>274728</v>
      </c>
      <c r="Q15" s="65">
        <v>1575</v>
      </c>
      <c r="R15" s="66">
        <v>2415</v>
      </c>
      <c r="S15" s="64">
        <v>2001</v>
      </c>
      <c r="T15" s="66">
        <v>232739</v>
      </c>
      <c r="U15" s="9"/>
    </row>
    <row r="16" spans="2:21" ht="15" customHeight="1" x14ac:dyDescent="0.15">
      <c r="B16" s="7"/>
      <c r="C16" s="9">
        <v>4</v>
      </c>
      <c r="E16" s="7">
        <v>2680</v>
      </c>
      <c r="F16" s="8">
        <v>3045</v>
      </c>
      <c r="G16" s="9">
        <v>2855</v>
      </c>
      <c r="H16" s="8">
        <v>100216</v>
      </c>
      <c r="I16" s="7">
        <v>2059</v>
      </c>
      <c r="J16" s="8">
        <v>2678</v>
      </c>
      <c r="K16" s="9">
        <v>2454</v>
      </c>
      <c r="L16" s="8">
        <v>263571</v>
      </c>
      <c r="M16" s="65">
        <v>1313</v>
      </c>
      <c r="N16" s="66">
        <v>1430</v>
      </c>
      <c r="O16" s="64">
        <v>1380</v>
      </c>
      <c r="P16" s="66">
        <v>179271</v>
      </c>
      <c r="Q16" s="65">
        <v>1733</v>
      </c>
      <c r="R16" s="66">
        <v>2437</v>
      </c>
      <c r="S16" s="64">
        <v>2093</v>
      </c>
      <c r="T16" s="66">
        <v>208418</v>
      </c>
      <c r="U16" s="9"/>
    </row>
    <row r="17" spans="2:21" ht="15" customHeight="1" x14ac:dyDescent="0.15">
      <c r="B17" s="7"/>
      <c r="C17" s="9">
        <v>5</v>
      </c>
      <c r="E17" s="7">
        <v>2835</v>
      </c>
      <c r="F17" s="8">
        <v>3098</v>
      </c>
      <c r="G17" s="9">
        <v>2949</v>
      </c>
      <c r="H17" s="8">
        <v>96064</v>
      </c>
      <c r="I17" s="7">
        <v>2205</v>
      </c>
      <c r="J17" s="8">
        <v>2678</v>
      </c>
      <c r="K17" s="9">
        <v>2500</v>
      </c>
      <c r="L17" s="8">
        <v>305696</v>
      </c>
      <c r="M17" s="65">
        <v>1301</v>
      </c>
      <c r="N17" s="66">
        <v>1470</v>
      </c>
      <c r="O17" s="64">
        <v>1390</v>
      </c>
      <c r="P17" s="66">
        <v>208712</v>
      </c>
      <c r="Q17" s="65">
        <v>1733</v>
      </c>
      <c r="R17" s="66">
        <v>2520</v>
      </c>
      <c r="S17" s="64">
        <v>2139</v>
      </c>
      <c r="T17" s="66">
        <v>227188</v>
      </c>
      <c r="U17" s="9"/>
    </row>
    <row r="18" spans="2:21" ht="15" customHeight="1" x14ac:dyDescent="0.15">
      <c r="B18" s="7"/>
      <c r="C18" s="9">
        <v>6</v>
      </c>
      <c r="D18" s="9"/>
      <c r="E18" s="7">
        <v>2625</v>
      </c>
      <c r="F18" s="8">
        <v>3045</v>
      </c>
      <c r="G18" s="9">
        <v>2847</v>
      </c>
      <c r="H18" s="8">
        <v>96304</v>
      </c>
      <c r="I18" s="7">
        <v>2184</v>
      </c>
      <c r="J18" s="8">
        <v>2678</v>
      </c>
      <c r="K18" s="9">
        <v>2471</v>
      </c>
      <c r="L18" s="8">
        <v>224119</v>
      </c>
      <c r="M18" s="65">
        <v>1324</v>
      </c>
      <c r="N18" s="66">
        <v>1518</v>
      </c>
      <c r="O18" s="64">
        <v>1400</v>
      </c>
      <c r="P18" s="66">
        <v>266709</v>
      </c>
      <c r="Q18" s="65">
        <v>1628</v>
      </c>
      <c r="R18" s="66">
        <v>2205</v>
      </c>
      <c r="S18" s="64">
        <v>1905</v>
      </c>
      <c r="T18" s="66">
        <v>232922</v>
      </c>
      <c r="U18" s="9"/>
    </row>
    <row r="19" spans="2:21" ht="15" customHeight="1" x14ac:dyDescent="0.15">
      <c r="B19" s="7"/>
      <c r="C19" s="9">
        <v>7</v>
      </c>
      <c r="D19" s="9"/>
      <c r="E19" s="7">
        <v>2625</v>
      </c>
      <c r="F19" s="8">
        <v>2940</v>
      </c>
      <c r="G19" s="9">
        <v>2782</v>
      </c>
      <c r="H19" s="8">
        <v>107658</v>
      </c>
      <c r="I19" s="7">
        <v>1995</v>
      </c>
      <c r="J19" s="8">
        <v>2520</v>
      </c>
      <c r="K19" s="9">
        <v>2361</v>
      </c>
      <c r="L19" s="8">
        <v>277896</v>
      </c>
      <c r="M19" s="65">
        <v>1306</v>
      </c>
      <c r="N19" s="66">
        <v>1516</v>
      </c>
      <c r="O19" s="64">
        <v>1395</v>
      </c>
      <c r="P19" s="66">
        <v>210204</v>
      </c>
      <c r="Q19" s="65">
        <v>1785</v>
      </c>
      <c r="R19" s="66">
        <v>2205</v>
      </c>
      <c r="S19" s="64">
        <v>1910</v>
      </c>
      <c r="T19" s="66">
        <v>194577</v>
      </c>
      <c r="U19" s="9"/>
    </row>
    <row r="20" spans="2:21" ht="15" customHeight="1" x14ac:dyDescent="0.15">
      <c r="B20" s="7"/>
      <c r="C20" s="9">
        <v>8</v>
      </c>
      <c r="D20" s="9"/>
      <c r="E20" s="7">
        <v>2625</v>
      </c>
      <c r="F20" s="8">
        <v>2940</v>
      </c>
      <c r="G20" s="9">
        <v>2740</v>
      </c>
      <c r="H20" s="8">
        <v>84722</v>
      </c>
      <c r="I20" s="7">
        <v>2153</v>
      </c>
      <c r="J20" s="8">
        <v>2544</v>
      </c>
      <c r="K20" s="9">
        <v>2390</v>
      </c>
      <c r="L20" s="8">
        <v>192715</v>
      </c>
      <c r="M20" s="65">
        <v>1305</v>
      </c>
      <c r="N20" s="66">
        <v>1505</v>
      </c>
      <c r="O20" s="64">
        <v>1359</v>
      </c>
      <c r="P20" s="66">
        <v>189710</v>
      </c>
      <c r="Q20" s="65">
        <v>1733</v>
      </c>
      <c r="R20" s="66">
        <v>2349</v>
      </c>
      <c r="S20" s="64">
        <v>2006</v>
      </c>
      <c r="T20" s="66">
        <v>248573</v>
      </c>
      <c r="U20" s="9"/>
    </row>
    <row r="21" spans="2:21" ht="15" customHeight="1" x14ac:dyDescent="0.15">
      <c r="B21" s="7"/>
      <c r="C21" s="9">
        <v>9</v>
      </c>
      <c r="D21" s="9"/>
      <c r="E21" s="7">
        <v>2609</v>
      </c>
      <c r="F21" s="8">
        <v>2940</v>
      </c>
      <c r="G21" s="9">
        <v>2735</v>
      </c>
      <c r="H21" s="8">
        <v>90758</v>
      </c>
      <c r="I21" s="7">
        <v>1995</v>
      </c>
      <c r="J21" s="8">
        <v>2625</v>
      </c>
      <c r="K21" s="9">
        <v>2348</v>
      </c>
      <c r="L21" s="8">
        <v>264370</v>
      </c>
      <c r="M21" s="65">
        <v>1220</v>
      </c>
      <c r="N21" s="66">
        <v>1470</v>
      </c>
      <c r="O21" s="64">
        <v>1364</v>
      </c>
      <c r="P21" s="66">
        <v>233494</v>
      </c>
      <c r="Q21" s="65">
        <v>1680</v>
      </c>
      <c r="R21" s="66">
        <v>2100</v>
      </c>
      <c r="S21" s="64">
        <v>1874</v>
      </c>
      <c r="T21" s="66">
        <v>194835</v>
      </c>
      <c r="U21" s="9"/>
    </row>
    <row r="22" spans="2:21" ht="15" customHeight="1" x14ac:dyDescent="0.15">
      <c r="B22" s="7"/>
      <c r="C22" s="9">
        <v>10</v>
      </c>
      <c r="D22" s="9"/>
      <c r="E22" s="7">
        <v>2720</v>
      </c>
      <c r="F22" s="8">
        <v>2993</v>
      </c>
      <c r="G22" s="9">
        <v>2823</v>
      </c>
      <c r="H22" s="8">
        <v>85286</v>
      </c>
      <c r="I22" s="7">
        <v>2100</v>
      </c>
      <c r="J22" s="8">
        <v>2625</v>
      </c>
      <c r="K22" s="9">
        <v>2458</v>
      </c>
      <c r="L22" s="8">
        <v>166384</v>
      </c>
      <c r="M22" s="65">
        <v>1322</v>
      </c>
      <c r="N22" s="66">
        <v>1470</v>
      </c>
      <c r="O22" s="64">
        <v>1395</v>
      </c>
      <c r="P22" s="66">
        <v>206434</v>
      </c>
      <c r="Q22" s="65">
        <v>1733</v>
      </c>
      <c r="R22" s="66">
        <v>2153</v>
      </c>
      <c r="S22" s="64">
        <v>1905</v>
      </c>
      <c r="T22" s="66">
        <v>244937</v>
      </c>
      <c r="U22" s="9"/>
    </row>
    <row r="23" spans="2:21" ht="15" customHeight="1" x14ac:dyDescent="0.15">
      <c r="B23" s="7"/>
      <c r="C23" s="9">
        <v>11</v>
      </c>
      <c r="D23" s="9"/>
      <c r="E23" s="7">
        <v>2940</v>
      </c>
      <c r="F23" s="8">
        <v>3255</v>
      </c>
      <c r="G23" s="9">
        <v>3053</v>
      </c>
      <c r="H23" s="8">
        <v>93143</v>
      </c>
      <c r="I23" s="7">
        <v>2100</v>
      </c>
      <c r="J23" s="8">
        <v>2730</v>
      </c>
      <c r="K23" s="9">
        <v>2461</v>
      </c>
      <c r="L23" s="8">
        <v>304603</v>
      </c>
      <c r="M23" s="65">
        <v>1287</v>
      </c>
      <c r="N23" s="66">
        <v>1488</v>
      </c>
      <c r="O23" s="64">
        <v>1370</v>
      </c>
      <c r="P23" s="66">
        <v>231643</v>
      </c>
      <c r="Q23" s="65">
        <v>1680</v>
      </c>
      <c r="R23" s="66">
        <v>2205</v>
      </c>
      <c r="S23" s="64">
        <v>1924</v>
      </c>
      <c r="T23" s="66">
        <v>312531</v>
      </c>
      <c r="U23" s="9"/>
    </row>
    <row r="24" spans="2:21" ht="15" customHeight="1" x14ac:dyDescent="0.15">
      <c r="B24" s="7"/>
      <c r="C24" s="9">
        <v>12</v>
      </c>
      <c r="D24" s="9"/>
      <c r="E24" s="7">
        <v>2940</v>
      </c>
      <c r="F24" s="8">
        <v>3465</v>
      </c>
      <c r="G24" s="9">
        <v>3099</v>
      </c>
      <c r="H24" s="8">
        <v>167204</v>
      </c>
      <c r="I24" s="7">
        <v>2205</v>
      </c>
      <c r="J24" s="8">
        <v>2940</v>
      </c>
      <c r="K24" s="9">
        <v>2613</v>
      </c>
      <c r="L24" s="8">
        <v>396071</v>
      </c>
      <c r="M24" s="65">
        <v>1260</v>
      </c>
      <c r="N24" s="66">
        <v>1499</v>
      </c>
      <c r="O24" s="64">
        <v>1407</v>
      </c>
      <c r="P24" s="66">
        <v>252419</v>
      </c>
      <c r="Q24" s="65">
        <v>1628</v>
      </c>
      <c r="R24" s="66">
        <v>2412</v>
      </c>
      <c r="S24" s="64">
        <v>2011</v>
      </c>
      <c r="T24" s="66">
        <v>296222</v>
      </c>
      <c r="U24" s="9"/>
    </row>
    <row r="25" spans="2:21" ht="15" customHeight="1" x14ac:dyDescent="0.15">
      <c r="B25" s="7" t="s">
        <v>102</v>
      </c>
      <c r="C25" s="9">
        <v>1</v>
      </c>
      <c r="D25" s="9" t="s">
        <v>54</v>
      </c>
      <c r="E25" s="7">
        <v>2783</v>
      </c>
      <c r="F25" s="8">
        <v>2993</v>
      </c>
      <c r="G25" s="9">
        <v>2860</v>
      </c>
      <c r="H25" s="8">
        <v>153642</v>
      </c>
      <c r="I25" s="7">
        <v>2111</v>
      </c>
      <c r="J25" s="8">
        <v>2762</v>
      </c>
      <c r="K25" s="9">
        <v>2501</v>
      </c>
      <c r="L25" s="8">
        <v>304471</v>
      </c>
      <c r="M25" s="65">
        <v>1260</v>
      </c>
      <c r="N25" s="66">
        <v>1399</v>
      </c>
      <c r="O25" s="64">
        <v>1318</v>
      </c>
      <c r="P25" s="66">
        <v>214068</v>
      </c>
      <c r="Q25" s="65">
        <v>1472</v>
      </c>
      <c r="R25" s="66">
        <v>2418</v>
      </c>
      <c r="S25" s="64">
        <v>1875</v>
      </c>
      <c r="T25" s="66">
        <v>284557</v>
      </c>
      <c r="U25" s="9"/>
    </row>
    <row r="26" spans="2:21" ht="15" customHeight="1" x14ac:dyDescent="0.15">
      <c r="B26" s="7"/>
      <c r="C26" s="9">
        <v>2</v>
      </c>
      <c r="D26" s="9"/>
      <c r="E26" s="7">
        <v>2730</v>
      </c>
      <c r="F26" s="8">
        <v>3150</v>
      </c>
      <c r="G26" s="9">
        <v>2841</v>
      </c>
      <c r="H26" s="8">
        <v>85197</v>
      </c>
      <c r="I26" s="7">
        <v>2112</v>
      </c>
      <c r="J26" s="8">
        <v>2573</v>
      </c>
      <c r="K26" s="9">
        <v>2365</v>
      </c>
      <c r="L26" s="8">
        <v>199407</v>
      </c>
      <c r="M26" s="65">
        <v>1260</v>
      </c>
      <c r="N26" s="66">
        <v>1439</v>
      </c>
      <c r="O26" s="64">
        <v>1337</v>
      </c>
      <c r="P26" s="66">
        <v>182148</v>
      </c>
      <c r="Q26" s="65">
        <v>1471</v>
      </c>
      <c r="R26" s="66">
        <v>2205</v>
      </c>
      <c r="S26" s="64">
        <v>1820</v>
      </c>
      <c r="T26" s="66">
        <v>228493</v>
      </c>
      <c r="U26" s="9"/>
    </row>
    <row r="27" spans="2:21" ht="15" customHeight="1" x14ac:dyDescent="0.15">
      <c r="B27" s="7"/>
      <c r="C27" s="9">
        <v>3</v>
      </c>
      <c r="D27" s="9"/>
      <c r="E27" s="7">
        <v>2835</v>
      </c>
      <c r="F27" s="8">
        <v>3045</v>
      </c>
      <c r="G27" s="9">
        <v>2939</v>
      </c>
      <c r="H27" s="8">
        <v>97567</v>
      </c>
      <c r="I27" s="7">
        <v>2100</v>
      </c>
      <c r="J27" s="8">
        <v>2730</v>
      </c>
      <c r="K27" s="9">
        <v>2444</v>
      </c>
      <c r="L27" s="8">
        <v>251541</v>
      </c>
      <c r="M27" s="65">
        <v>1259</v>
      </c>
      <c r="N27" s="66">
        <v>1527</v>
      </c>
      <c r="O27" s="64">
        <v>1381</v>
      </c>
      <c r="P27" s="66">
        <v>247853</v>
      </c>
      <c r="Q27" s="65">
        <v>1628</v>
      </c>
      <c r="R27" s="66">
        <v>2310</v>
      </c>
      <c r="S27" s="64">
        <v>1973</v>
      </c>
      <c r="T27" s="66">
        <v>273264</v>
      </c>
      <c r="U27" s="9"/>
    </row>
    <row r="28" spans="2:21" ht="15" customHeight="1" x14ac:dyDescent="0.15">
      <c r="B28" s="7"/>
      <c r="C28" s="9">
        <v>4</v>
      </c>
      <c r="D28" s="9"/>
      <c r="E28" s="7">
        <v>2730</v>
      </c>
      <c r="F28" s="8">
        <v>3045</v>
      </c>
      <c r="G28" s="9">
        <v>2856</v>
      </c>
      <c r="H28" s="8">
        <v>100244</v>
      </c>
      <c r="I28" s="7">
        <v>2264</v>
      </c>
      <c r="J28" s="8">
        <v>2835</v>
      </c>
      <c r="K28" s="9">
        <v>2527</v>
      </c>
      <c r="L28" s="8">
        <v>159276</v>
      </c>
      <c r="M28" s="65">
        <v>1277</v>
      </c>
      <c r="N28" s="66">
        <v>1527</v>
      </c>
      <c r="O28" s="64">
        <v>1441</v>
      </c>
      <c r="P28" s="66">
        <v>131032</v>
      </c>
      <c r="Q28" s="65">
        <v>1575</v>
      </c>
      <c r="R28" s="66">
        <v>2310</v>
      </c>
      <c r="S28" s="64">
        <v>1970</v>
      </c>
      <c r="T28" s="66">
        <v>193332</v>
      </c>
      <c r="U28" s="9"/>
    </row>
    <row r="29" spans="2:21" ht="15" customHeight="1" x14ac:dyDescent="0.15">
      <c r="B29" s="7"/>
      <c r="C29" s="9">
        <v>5</v>
      </c>
      <c r="D29" s="9"/>
      <c r="E29" s="7">
        <v>2730</v>
      </c>
      <c r="F29" s="8">
        <v>3045</v>
      </c>
      <c r="G29" s="9">
        <v>2883</v>
      </c>
      <c r="H29" s="8">
        <v>84399</v>
      </c>
      <c r="I29" s="7">
        <v>2205</v>
      </c>
      <c r="J29" s="8">
        <v>2835</v>
      </c>
      <c r="K29" s="9">
        <v>2507</v>
      </c>
      <c r="L29" s="8">
        <v>232686</v>
      </c>
      <c r="M29" s="65">
        <v>1305</v>
      </c>
      <c r="N29" s="66">
        <v>1565</v>
      </c>
      <c r="O29" s="64">
        <v>1461</v>
      </c>
      <c r="P29" s="66">
        <v>228689</v>
      </c>
      <c r="Q29" s="65">
        <v>1524</v>
      </c>
      <c r="R29" s="66">
        <v>2310</v>
      </c>
      <c r="S29" s="64">
        <v>1912</v>
      </c>
      <c r="T29" s="66">
        <v>249108</v>
      </c>
      <c r="U29" s="9"/>
    </row>
    <row r="30" spans="2:21" ht="15" customHeight="1" x14ac:dyDescent="0.15">
      <c r="B30" s="7"/>
      <c r="C30" s="9">
        <v>6</v>
      </c>
      <c r="D30" s="9"/>
      <c r="E30" s="7">
        <v>2730</v>
      </c>
      <c r="F30" s="8">
        <v>2940</v>
      </c>
      <c r="G30" s="9">
        <v>2826</v>
      </c>
      <c r="H30" s="8">
        <v>80148</v>
      </c>
      <c r="I30" s="7">
        <v>1958</v>
      </c>
      <c r="J30" s="8">
        <v>2835</v>
      </c>
      <c r="K30" s="9">
        <v>2411</v>
      </c>
      <c r="L30" s="8">
        <v>253821</v>
      </c>
      <c r="M30" s="65">
        <v>1218</v>
      </c>
      <c r="N30" s="66">
        <v>1483</v>
      </c>
      <c r="O30" s="64">
        <v>1364</v>
      </c>
      <c r="P30" s="66">
        <v>212910</v>
      </c>
      <c r="Q30" s="65">
        <v>1486</v>
      </c>
      <c r="R30" s="66">
        <v>2221</v>
      </c>
      <c r="S30" s="64">
        <v>1835</v>
      </c>
      <c r="T30" s="66">
        <v>203499</v>
      </c>
      <c r="U30" s="9"/>
    </row>
    <row r="31" spans="2:21" ht="15" customHeight="1" x14ac:dyDescent="0.15">
      <c r="B31" s="7"/>
      <c r="C31" s="9">
        <v>7</v>
      </c>
      <c r="D31" s="9"/>
      <c r="E31" s="7">
        <v>2625</v>
      </c>
      <c r="F31" s="8">
        <v>2835</v>
      </c>
      <c r="G31" s="9">
        <v>2696</v>
      </c>
      <c r="H31" s="8">
        <v>70952</v>
      </c>
      <c r="I31" s="7">
        <v>2016</v>
      </c>
      <c r="J31" s="8">
        <v>2783</v>
      </c>
      <c r="K31" s="8">
        <v>2423</v>
      </c>
      <c r="L31" s="30">
        <v>163789</v>
      </c>
      <c r="M31" s="65">
        <v>1089</v>
      </c>
      <c r="N31" s="66">
        <v>1418</v>
      </c>
      <c r="O31" s="64">
        <v>1229</v>
      </c>
      <c r="P31" s="66">
        <v>169274</v>
      </c>
      <c r="Q31" s="65">
        <v>1470</v>
      </c>
      <c r="R31" s="66">
        <v>2205</v>
      </c>
      <c r="S31" s="64">
        <v>1874</v>
      </c>
      <c r="T31" s="66">
        <v>163795</v>
      </c>
      <c r="U31" s="9"/>
    </row>
    <row r="32" spans="2:21" ht="13.5" customHeight="1" x14ac:dyDescent="0.15">
      <c r="B32" s="7"/>
      <c r="C32" s="9">
        <v>8</v>
      </c>
      <c r="D32" s="9"/>
      <c r="E32" s="7">
        <v>2500</v>
      </c>
      <c r="F32" s="7">
        <v>2750</v>
      </c>
      <c r="G32" s="7">
        <v>2636</v>
      </c>
      <c r="H32" s="7">
        <v>85568</v>
      </c>
      <c r="I32" s="7">
        <v>2000</v>
      </c>
      <c r="J32" s="7">
        <v>2678</v>
      </c>
      <c r="K32" s="7">
        <v>2349</v>
      </c>
      <c r="L32" s="7">
        <v>184080</v>
      </c>
      <c r="M32" s="7">
        <v>1050</v>
      </c>
      <c r="N32" s="7">
        <v>1417</v>
      </c>
      <c r="O32" s="7">
        <v>1285</v>
      </c>
      <c r="P32" s="7">
        <v>162543</v>
      </c>
      <c r="Q32" s="7">
        <v>1576</v>
      </c>
      <c r="R32" s="7">
        <v>2100</v>
      </c>
      <c r="S32" s="7">
        <v>1854</v>
      </c>
      <c r="T32" s="8">
        <v>232006</v>
      </c>
      <c r="U32" s="9"/>
    </row>
    <row r="33" spans="2:21" ht="13.5" customHeight="1" x14ac:dyDescent="0.15">
      <c r="B33" s="7"/>
      <c r="C33" s="9">
        <v>9</v>
      </c>
      <c r="D33" s="9"/>
      <c r="E33" s="7">
        <v>2500</v>
      </c>
      <c r="F33" s="7">
        <v>2650</v>
      </c>
      <c r="G33" s="7">
        <v>2612.5</v>
      </c>
      <c r="H33" s="7">
        <v>84441.9</v>
      </c>
      <c r="I33" s="7">
        <v>2117</v>
      </c>
      <c r="J33" s="7">
        <v>2783</v>
      </c>
      <c r="K33" s="7">
        <v>2408</v>
      </c>
      <c r="L33" s="7">
        <v>245641</v>
      </c>
      <c r="M33" s="31">
        <v>1082</v>
      </c>
      <c r="N33" s="31">
        <v>1442</v>
      </c>
      <c r="O33" s="31">
        <v>1269</v>
      </c>
      <c r="P33" s="31">
        <v>172633</v>
      </c>
      <c r="Q33" s="31">
        <v>1785</v>
      </c>
      <c r="R33" s="53">
        <v>2062</v>
      </c>
      <c r="S33" s="31">
        <v>1937</v>
      </c>
      <c r="T33" s="53">
        <v>165782</v>
      </c>
      <c r="U33" s="9"/>
    </row>
    <row r="34" spans="2:21" ht="13.5" customHeight="1" x14ac:dyDescent="0.15">
      <c r="B34" s="10"/>
      <c r="C34" s="12">
        <v>10</v>
      </c>
      <c r="D34" s="18"/>
      <c r="E34" s="11">
        <v>2678</v>
      </c>
      <c r="F34" s="11">
        <v>2888</v>
      </c>
      <c r="G34" s="11">
        <v>2796</v>
      </c>
      <c r="H34" s="11">
        <v>93962.2</v>
      </c>
      <c r="I34" s="11">
        <v>2111.7600000000002</v>
      </c>
      <c r="J34" s="11">
        <v>2782.5</v>
      </c>
      <c r="K34" s="11">
        <v>2423.829184323939</v>
      </c>
      <c r="L34" s="11">
        <v>202916.4</v>
      </c>
      <c r="M34" s="55">
        <v>1155</v>
      </c>
      <c r="N34" s="55">
        <v>1441.65</v>
      </c>
      <c r="O34" s="55">
        <v>1325.1138408276379</v>
      </c>
      <c r="P34" s="55">
        <v>188967.9</v>
      </c>
      <c r="Q34" s="55">
        <v>1583.4</v>
      </c>
      <c r="R34" s="55">
        <v>2205</v>
      </c>
      <c r="S34" s="55">
        <v>1930.5994929541698</v>
      </c>
      <c r="T34" s="55">
        <v>183339.5</v>
      </c>
      <c r="U34" s="9"/>
    </row>
    <row r="35" spans="2:21" ht="12.75" customHeight="1" x14ac:dyDescent="0.15">
      <c r="B35" s="75" t="s">
        <v>69</v>
      </c>
      <c r="C35" s="76" t="s">
        <v>43</v>
      </c>
      <c r="M35" s="9"/>
      <c r="N35" s="9"/>
      <c r="O35" s="9"/>
      <c r="P35" s="9"/>
      <c r="Q35" s="9"/>
      <c r="R35" s="9"/>
      <c r="S35" s="9"/>
      <c r="T35" s="9"/>
    </row>
    <row r="36" spans="2:21" ht="12.75" customHeight="1" x14ac:dyDescent="0.15">
      <c r="B36" s="77" t="s">
        <v>70</v>
      </c>
      <c r="C36" s="19" t="s">
        <v>77</v>
      </c>
    </row>
    <row r="37" spans="2:21" ht="12.75" customHeight="1" x14ac:dyDescent="0.15">
      <c r="B37" s="77"/>
    </row>
    <row r="38" spans="2:21" x14ac:dyDescent="0.15">
      <c r="B38" s="77"/>
    </row>
    <row r="39" spans="2:21" x14ac:dyDescent="0.15">
      <c r="E39" s="9"/>
      <c r="F39" s="9"/>
      <c r="G39" s="9"/>
      <c r="H39" s="9"/>
      <c r="I39" s="9"/>
      <c r="J39" s="9"/>
      <c r="K39" s="9"/>
      <c r="L39" s="9"/>
      <c r="M39" s="42"/>
      <c r="N39" s="42"/>
      <c r="O39" s="42"/>
      <c r="P39" s="42"/>
      <c r="Q39" s="42"/>
      <c r="R39" s="42"/>
      <c r="S39" s="42"/>
      <c r="T39" s="42"/>
    </row>
    <row r="40" spans="2:21" x14ac:dyDescent="0.15"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</row>
    <row r="41" spans="2:21" x14ac:dyDescent="0.15"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</row>
  </sheetData>
  <mergeCells count="8">
    <mergeCell ref="E6:H6"/>
    <mergeCell ref="I6:L6"/>
    <mergeCell ref="M6:P6"/>
    <mergeCell ref="Q6:T6"/>
    <mergeCell ref="E5:H5"/>
    <mergeCell ref="I5:L5"/>
    <mergeCell ref="M5:P5"/>
    <mergeCell ref="Q5:T5"/>
  </mergeCells>
  <phoneticPr fontId="3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&amp;C-18-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3:X50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625" style="19" customWidth="1"/>
    <col min="2" max="2" width="5.375" style="19" customWidth="1"/>
    <col min="3" max="3" width="3.125" style="19" customWidth="1"/>
    <col min="4" max="6" width="5.5" style="19" customWidth="1"/>
    <col min="7" max="7" width="5.875" style="19" customWidth="1"/>
    <col min="8" max="8" width="8.125" style="19" customWidth="1"/>
    <col min="9" max="9" width="5.375" style="19" customWidth="1"/>
    <col min="10" max="10" width="5.5" style="19" customWidth="1"/>
    <col min="11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9.5" style="19" customWidth="1"/>
    <col min="25" max="16384" width="7.5" style="19"/>
  </cols>
  <sheetData>
    <row r="3" spans="2:24" x14ac:dyDescent="0.15">
      <c r="B3" s="19" t="s">
        <v>95</v>
      </c>
    </row>
    <row r="4" spans="2:24" x14ac:dyDescent="0.15">
      <c r="X4" s="20" t="s">
        <v>10</v>
      </c>
    </row>
    <row r="5" spans="2:24" ht="6" customHeight="1" x14ac:dyDescent="0.15">
      <c r="B5" s="12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2:24" ht="11.25" customHeight="1" x14ac:dyDescent="0.15">
      <c r="B6" s="7"/>
      <c r="C6" s="1" t="s">
        <v>0</v>
      </c>
      <c r="D6" s="100"/>
      <c r="E6" s="15" t="s">
        <v>114</v>
      </c>
      <c r="F6" s="16"/>
      <c r="G6" s="16"/>
      <c r="H6" s="16"/>
      <c r="I6" s="15" t="s">
        <v>115</v>
      </c>
      <c r="J6" s="16"/>
      <c r="K6" s="16"/>
      <c r="L6" s="16"/>
      <c r="M6" s="15" t="s">
        <v>116</v>
      </c>
      <c r="N6" s="16"/>
      <c r="O6" s="16"/>
      <c r="P6" s="16"/>
      <c r="Q6" s="15" t="s">
        <v>117</v>
      </c>
      <c r="R6" s="16"/>
      <c r="S6" s="16"/>
      <c r="T6" s="16"/>
      <c r="U6" s="15" t="s">
        <v>118</v>
      </c>
      <c r="V6" s="16"/>
      <c r="W6" s="16"/>
      <c r="X6" s="17"/>
    </row>
    <row r="7" spans="2:24" x14ac:dyDescent="0.15">
      <c r="B7" s="7"/>
      <c r="C7" s="10"/>
      <c r="D7" s="18"/>
      <c r="E7" s="10"/>
      <c r="F7" s="12"/>
      <c r="G7" s="12"/>
      <c r="H7" s="12"/>
      <c r="I7" s="10" t="s">
        <v>119</v>
      </c>
      <c r="J7" s="12"/>
      <c r="K7" s="12"/>
      <c r="L7" s="12"/>
      <c r="M7" s="10"/>
      <c r="N7" s="12"/>
      <c r="O7" s="12"/>
      <c r="P7" s="12"/>
      <c r="Q7" s="10" t="s">
        <v>120</v>
      </c>
      <c r="R7" s="12"/>
      <c r="S7" s="12"/>
      <c r="T7" s="12"/>
      <c r="U7" s="10" t="s">
        <v>53</v>
      </c>
      <c r="V7" s="12"/>
      <c r="W7" s="12"/>
      <c r="X7" s="18"/>
    </row>
    <row r="8" spans="2:24" x14ac:dyDescent="0.15">
      <c r="B8" s="7" t="s">
        <v>4</v>
      </c>
      <c r="C8" s="9"/>
      <c r="E8" s="13" t="s">
        <v>5</v>
      </c>
      <c r="F8" s="2" t="s">
        <v>6</v>
      </c>
      <c r="G8" s="14" t="s">
        <v>7</v>
      </c>
      <c r="H8" s="2" t="s">
        <v>8</v>
      </c>
      <c r="I8" s="13" t="s">
        <v>5</v>
      </c>
      <c r="J8" s="2" t="s">
        <v>6</v>
      </c>
      <c r="K8" s="14" t="s">
        <v>7</v>
      </c>
      <c r="L8" s="2" t="s">
        <v>8</v>
      </c>
      <c r="M8" s="13" t="s">
        <v>5</v>
      </c>
      <c r="N8" s="2" t="s">
        <v>6</v>
      </c>
      <c r="O8" s="14" t="s">
        <v>7</v>
      </c>
      <c r="P8" s="2" t="s">
        <v>8</v>
      </c>
      <c r="Q8" s="13" t="s">
        <v>5</v>
      </c>
      <c r="R8" s="2" t="s">
        <v>6</v>
      </c>
      <c r="S8" s="14" t="s">
        <v>7</v>
      </c>
      <c r="T8" s="2" t="s">
        <v>8</v>
      </c>
      <c r="U8" s="13" t="s">
        <v>5</v>
      </c>
      <c r="V8" s="2" t="s">
        <v>6</v>
      </c>
      <c r="W8" s="14" t="s">
        <v>7</v>
      </c>
      <c r="X8" s="2" t="s">
        <v>8</v>
      </c>
    </row>
    <row r="9" spans="2:24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</row>
    <row r="10" spans="2:24" ht="12.75" customHeight="1" x14ac:dyDescent="0.15">
      <c r="B10" s="7" t="s">
        <v>72</v>
      </c>
      <c r="C10" s="9">
        <v>19</v>
      </c>
      <c r="D10" s="19" t="s">
        <v>106</v>
      </c>
      <c r="E10" s="65" t="s">
        <v>55</v>
      </c>
      <c r="F10" s="66" t="s">
        <v>55</v>
      </c>
      <c r="G10" s="64" t="s">
        <v>55</v>
      </c>
      <c r="H10" s="66" t="s">
        <v>55</v>
      </c>
      <c r="I10" s="65" t="s">
        <v>55</v>
      </c>
      <c r="J10" s="66" t="s">
        <v>55</v>
      </c>
      <c r="K10" s="64" t="s">
        <v>55</v>
      </c>
      <c r="L10" s="66" t="s">
        <v>55</v>
      </c>
      <c r="M10" s="65" t="s">
        <v>55</v>
      </c>
      <c r="N10" s="66" t="s">
        <v>55</v>
      </c>
      <c r="O10" s="64" t="s">
        <v>55</v>
      </c>
      <c r="P10" s="66" t="s">
        <v>55</v>
      </c>
      <c r="Q10" s="65" t="s">
        <v>55</v>
      </c>
      <c r="R10" s="66" t="s">
        <v>55</v>
      </c>
      <c r="S10" s="64" t="s">
        <v>55</v>
      </c>
      <c r="T10" s="66" t="s">
        <v>55</v>
      </c>
      <c r="U10" s="65" t="s">
        <v>55</v>
      </c>
      <c r="V10" s="66" t="s">
        <v>55</v>
      </c>
      <c r="W10" s="64" t="s">
        <v>55</v>
      </c>
      <c r="X10" s="66" t="s">
        <v>55</v>
      </c>
    </row>
    <row r="11" spans="2:24" ht="12.75" customHeight="1" x14ac:dyDescent="0.15">
      <c r="B11" s="7"/>
      <c r="C11" s="9">
        <v>20</v>
      </c>
      <c r="D11" s="9"/>
      <c r="E11" s="65" t="s">
        <v>55</v>
      </c>
      <c r="F11" s="66" t="s">
        <v>55</v>
      </c>
      <c r="G11" s="64" t="s">
        <v>55</v>
      </c>
      <c r="H11" s="66" t="s">
        <v>55</v>
      </c>
      <c r="I11" s="65" t="s">
        <v>55</v>
      </c>
      <c r="J11" s="66" t="s">
        <v>55</v>
      </c>
      <c r="K11" s="64" t="s">
        <v>55</v>
      </c>
      <c r="L11" s="66" t="s">
        <v>55</v>
      </c>
      <c r="M11" s="65" t="s">
        <v>55</v>
      </c>
      <c r="N11" s="66" t="s">
        <v>55</v>
      </c>
      <c r="O11" s="64" t="s">
        <v>55</v>
      </c>
      <c r="P11" s="66" t="s">
        <v>55</v>
      </c>
      <c r="Q11" s="65" t="s">
        <v>55</v>
      </c>
      <c r="R11" s="66" t="s">
        <v>55</v>
      </c>
      <c r="S11" s="64" t="s">
        <v>55</v>
      </c>
      <c r="T11" s="66" t="s">
        <v>55</v>
      </c>
      <c r="U11" s="65" t="s">
        <v>55</v>
      </c>
      <c r="V11" s="66" t="s">
        <v>55</v>
      </c>
      <c r="W11" s="64" t="s">
        <v>55</v>
      </c>
      <c r="X11" s="66" t="s">
        <v>55</v>
      </c>
    </row>
    <row r="12" spans="2:24" ht="12.75" customHeight="1" x14ac:dyDescent="0.15">
      <c r="B12" s="10"/>
      <c r="C12" s="12">
        <v>21</v>
      </c>
      <c r="D12" s="12"/>
      <c r="E12" s="67" t="s">
        <v>55</v>
      </c>
      <c r="F12" s="68" t="s">
        <v>55</v>
      </c>
      <c r="G12" s="126">
        <v>0</v>
      </c>
      <c r="H12" s="68" t="s">
        <v>55</v>
      </c>
      <c r="I12" s="67" t="s">
        <v>55</v>
      </c>
      <c r="J12" s="68" t="s">
        <v>55</v>
      </c>
      <c r="K12" s="126">
        <v>0</v>
      </c>
      <c r="L12" s="68" t="s">
        <v>55</v>
      </c>
      <c r="M12" s="67" t="s">
        <v>55</v>
      </c>
      <c r="N12" s="68" t="s">
        <v>55</v>
      </c>
      <c r="O12" s="126">
        <v>0</v>
      </c>
      <c r="P12" s="68" t="s">
        <v>55</v>
      </c>
      <c r="Q12" s="67" t="s">
        <v>55</v>
      </c>
      <c r="R12" s="68" t="s">
        <v>55</v>
      </c>
      <c r="S12" s="126">
        <v>0</v>
      </c>
      <c r="T12" s="68" t="s">
        <v>55</v>
      </c>
      <c r="U12" s="67" t="s">
        <v>55</v>
      </c>
      <c r="V12" s="68" t="s">
        <v>55</v>
      </c>
      <c r="W12" s="126">
        <v>0</v>
      </c>
      <c r="X12" s="68" t="s">
        <v>55</v>
      </c>
    </row>
    <row r="13" spans="2:24" ht="12.75" customHeight="1" x14ac:dyDescent="0.15">
      <c r="B13" s="7"/>
      <c r="C13" s="9">
        <v>2</v>
      </c>
      <c r="D13" s="9"/>
      <c r="E13" s="65" t="s">
        <v>55</v>
      </c>
      <c r="F13" s="66" t="s">
        <v>55</v>
      </c>
      <c r="G13" s="64" t="s">
        <v>55</v>
      </c>
      <c r="H13" s="66" t="s">
        <v>55</v>
      </c>
      <c r="I13" s="65" t="s">
        <v>55</v>
      </c>
      <c r="J13" s="66" t="s">
        <v>55</v>
      </c>
      <c r="K13" s="64" t="s">
        <v>55</v>
      </c>
      <c r="L13" s="66" t="s">
        <v>55</v>
      </c>
      <c r="M13" s="65" t="s">
        <v>55</v>
      </c>
      <c r="N13" s="66" t="s">
        <v>55</v>
      </c>
      <c r="O13" s="64" t="s">
        <v>55</v>
      </c>
      <c r="P13" s="66" t="s">
        <v>55</v>
      </c>
      <c r="Q13" s="65" t="s">
        <v>55</v>
      </c>
      <c r="R13" s="66" t="s">
        <v>55</v>
      </c>
      <c r="S13" s="64" t="s">
        <v>55</v>
      </c>
      <c r="T13" s="66" t="s">
        <v>55</v>
      </c>
      <c r="U13" s="65" t="s">
        <v>55</v>
      </c>
      <c r="V13" s="66" t="s">
        <v>55</v>
      </c>
      <c r="W13" s="64" t="s">
        <v>55</v>
      </c>
      <c r="X13" s="66" t="s">
        <v>55</v>
      </c>
    </row>
    <row r="14" spans="2:24" ht="12.75" customHeight="1" x14ac:dyDescent="0.15">
      <c r="B14" s="7"/>
      <c r="C14" s="9">
        <v>3</v>
      </c>
      <c r="D14" s="9"/>
      <c r="E14" s="65" t="s">
        <v>55</v>
      </c>
      <c r="F14" s="66" t="s">
        <v>55</v>
      </c>
      <c r="G14" s="64" t="s">
        <v>55</v>
      </c>
      <c r="H14" s="66" t="s">
        <v>55</v>
      </c>
      <c r="I14" s="65" t="s">
        <v>55</v>
      </c>
      <c r="J14" s="66" t="s">
        <v>55</v>
      </c>
      <c r="K14" s="64" t="s">
        <v>55</v>
      </c>
      <c r="L14" s="66" t="s">
        <v>55</v>
      </c>
      <c r="M14" s="65" t="s">
        <v>55</v>
      </c>
      <c r="N14" s="66" t="s">
        <v>55</v>
      </c>
      <c r="O14" s="64" t="s">
        <v>55</v>
      </c>
      <c r="P14" s="66" t="s">
        <v>55</v>
      </c>
      <c r="Q14" s="65" t="s">
        <v>55</v>
      </c>
      <c r="R14" s="66" t="s">
        <v>55</v>
      </c>
      <c r="S14" s="64" t="s">
        <v>55</v>
      </c>
      <c r="T14" s="66" t="s">
        <v>55</v>
      </c>
      <c r="U14" s="65" t="s">
        <v>55</v>
      </c>
      <c r="V14" s="66" t="s">
        <v>55</v>
      </c>
      <c r="W14" s="64" t="s">
        <v>55</v>
      </c>
      <c r="X14" s="66" t="s">
        <v>55</v>
      </c>
    </row>
    <row r="15" spans="2:24" ht="12.75" customHeight="1" x14ac:dyDescent="0.15">
      <c r="B15" s="7"/>
      <c r="C15" s="9">
        <v>4</v>
      </c>
      <c r="D15" s="9"/>
      <c r="E15" s="65" t="s">
        <v>55</v>
      </c>
      <c r="F15" s="66" t="s">
        <v>55</v>
      </c>
      <c r="G15" s="64" t="s">
        <v>55</v>
      </c>
      <c r="H15" s="66" t="s">
        <v>55</v>
      </c>
      <c r="I15" s="65" t="s">
        <v>55</v>
      </c>
      <c r="J15" s="66" t="s">
        <v>55</v>
      </c>
      <c r="K15" s="64" t="s">
        <v>55</v>
      </c>
      <c r="L15" s="66" t="s">
        <v>55</v>
      </c>
      <c r="M15" s="65" t="s">
        <v>55</v>
      </c>
      <c r="N15" s="66" t="s">
        <v>55</v>
      </c>
      <c r="O15" s="64" t="s">
        <v>55</v>
      </c>
      <c r="P15" s="66" t="s">
        <v>55</v>
      </c>
      <c r="Q15" s="65" t="s">
        <v>55</v>
      </c>
      <c r="R15" s="66" t="s">
        <v>55</v>
      </c>
      <c r="S15" s="64" t="s">
        <v>55</v>
      </c>
      <c r="T15" s="66" t="s">
        <v>55</v>
      </c>
      <c r="U15" s="65" t="s">
        <v>55</v>
      </c>
      <c r="V15" s="66" t="s">
        <v>55</v>
      </c>
      <c r="W15" s="64" t="s">
        <v>55</v>
      </c>
      <c r="X15" s="66" t="s">
        <v>55</v>
      </c>
    </row>
    <row r="16" spans="2:24" ht="12.75" customHeight="1" x14ac:dyDescent="0.15">
      <c r="B16" s="7"/>
      <c r="C16" s="9">
        <v>5</v>
      </c>
      <c r="D16" s="9"/>
      <c r="E16" s="65" t="s">
        <v>55</v>
      </c>
      <c r="F16" s="66" t="s">
        <v>55</v>
      </c>
      <c r="G16" s="64" t="s">
        <v>55</v>
      </c>
      <c r="H16" s="66" t="s">
        <v>55</v>
      </c>
      <c r="I16" s="65" t="s">
        <v>55</v>
      </c>
      <c r="J16" s="66" t="s">
        <v>55</v>
      </c>
      <c r="K16" s="64" t="s">
        <v>55</v>
      </c>
      <c r="L16" s="66" t="s">
        <v>55</v>
      </c>
      <c r="M16" s="65" t="s">
        <v>55</v>
      </c>
      <c r="N16" s="66" t="s">
        <v>55</v>
      </c>
      <c r="O16" s="64" t="s">
        <v>55</v>
      </c>
      <c r="P16" s="66" t="s">
        <v>55</v>
      </c>
      <c r="Q16" s="65" t="s">
        <v>55</v>
      </c>
      <c r="R16" s="66" t="s">
        <v>55</v>
      </c>
      <c r="S16" s="64" t="s">
        <v>55</v>
      </c>
      <c r="T16" s="66" t="s">
        <v>55</v>
      </c>
      <c r="U16" s="65" t="s">
        <v>55</v>
      </c>
      <c r="V16" s="66" t="s">
        <v>55</v>
      </c>
      <c r="W16" s="64" t="s">
        <v>55</v>
      </c>
      <c r="X16" s="66" t="s">
        <v>55</v>
      </c>
    </row>
    <row r="17" spans="2:24" ht="12.75" customHeight="1" x14ac:dyDescent="0.15">
      <c r="B17" s="7"/>
      <c r="C17" s="9">
        <v>6</v>
      </c>
      <c r="D17" s="9"/>
      <c r="E17" s="65" t="s">
        <v>55</v>
      </c>
      <c r="F17" s="66" t="s">
        <v>55</v>
      </c>
      <c r="G17" s="64" t="s">
        <v>55</v>
      </c>
      <c r="H17" s="66" t="s">
        <v>55</v>
      </c>
      <c r="I17" s="65" t="s">
        <v>55</v>
      </c>
      <c r="J17" s="66" t="s">
        <v>55</v>
      </c>
      <c r="K17" s="64" t="s">
        <v>55</v>
      </c>
      <c r="L17" s="66" t="s">
        <v>55</v>
      </c>
      <c r="M17" s="65" t="s">
        <v>55</v>
      </c>
      <c r="N17" s="66" t="s">
        <v>55</v>
      </c>
      <c r="O17" s="64" t="s">
        <v>55</v>
      </c>
      <c r="P17" s="66" t="s">
        <v>55</v>
      </c>
      <c r="Q17" s="65" t="s">
        <v>55</v>
      </c>
      <c r="R17" s="66" t="s">
        <v>55</v>
      </c>
      <c r="S17" s="64" t="s">
        <v>55</v>
      </c>
      <c r="T17" s="66" t="s">
        <v>55</v>
      </c>
      <c r="U17" s="65" t="s">
        <v>55</v>
      </c>
      <c r="V17" s="66" t="s">
        <v>55</v>
      </c>
      <c r="W17" s="64" t="s">
        <v>55</v>
      </c>
      <c r="X17" s="66" t="s">
        <v>55</v>
      </c>
    </row>
    <row r="18" spans="2:24" ht="12.75" customHeight="1" x14ac:dyDescent="0.15">
      <c r="B18" s="7"/>
      <c r="C18" s="9">
        <v>7</v>
      </c>
      <c r="D18" s="30"/>
      <c r="E18" s="65" t="s">
        <v>55</v>
      </c>
      <c r="F18" s="66" t="s">
        <v>55</v>
      </c>
      <c r="G18" s="64" t="s">
        <v>55</v>
      </c>
      <c r="H18" s="66" t="s">
        <v>55</v>
      </c>
      <c r="I18" s="65" t="s">
        <v>55</v>
      </c>
      <c r="J18" s="66" t="s">
        <v>55</v>
      </c>
      <c r="K18" s="64" t="s">
        <v>55</v>
      </c>
      <c r="L18" s="66" t="s">
        <v>55</v>
      </c>
      <c r="M18" s="65" t="s">
        <v>55</v>
      </c>
      <c r="N18" s="66" t="s">
        <v>55</v>
      </c>
      <c r="O18" s="64" t="s">
        <v>55</v>
      </c>
      <c r="P18" s="66" t="s">
        <v>55</v>
      </c>
      <c r="Q18" s="65" t="s">
        <v>55</v>
      </c>
      <c r="R18" s="66" t="s">
        <v>55</v>
      </c>
      <c r="S18" s="64" t="s">
        <v>55</v>
      </c>
      <c r="T18" s="66" t="s">
        <v>55</v>
      </c>
      <c r="U18" s="65" t="s">
        <v>55</v>
      </c>
      <c r="V18" s="66" t="s">
        <v>55</v>
      </c>
      <c r="W18" s="64" t="s">
        <v>55</v>
      </c>
      <c r="X18" s="66" t="s">
        <v>55</v>
      </c>
    </row>
    <row r="19" spans="2:24" ht="12.75" customHeight="1" x14ac:dyDescent="0.15">
      <c r="B19" s="7"/>
      <c r="C19" s="9">
        <v>8</v>
      </c>
      <c r="D19" s="30"/>
      <c r="E19" s="65" t="s">
        <v>55</v>
      </c>
      <c r="F19" s="66" t="s">
        <v>55</v>
      </c>
      <c r="G19" s="64" t="s">
        <v>55</v>
      </c>
      <c r="H19" s="66" t="s">
        <v>55</v>
      </c>
      <c r="I19" s="65" t="s">
        <v>55</v>
      </c>
      <c r="J19" s="66" t="s">
        <v>55</v>
      </c>
      <c r="K19" s="64" t="s">
        <v>55</v>
      </c>
      <c r="L19" s="66" t="s">
        <v>55</v>
      </c>
      <c r="M19" s="65" t="s">
        <v>55</v>
      </c>
      <c r="N19" s="66" t="s">
        <v>55</v>
      </c>
      <c r="O19" s="64" t="s">
        <v>55</v>
      </c>
      <c r="P19" s="66" t="s">
        <v>55</v>
      </c>
      <c r="Q19" s="65" t="s">
        <v>55</v>
      </c>
      <c r="R19" s="66" t="s">
        <v>55</v>
      </c>
      <c r="S19" s="64" t="s">
        <v>55</v>
      </c>
      <c r="T19" s="66" t="s">
        <v>55</v>
      </c>
      <c r="U19" s="65" t="s">
        <v>55</v>
      </c>
      <c r="V19" s="66" t="s">
        <v>55</v>
      </c>
      <c r="W19" s="64" t="s">
        <v>55</v>
      </c>
      <c r="X19" s="66" t="s">
        <v>55</v>
      </c>
    </row>
    <row r="20" spans="2:24" ht="12.75" customHeight="1" x14ac:dyDescent="0.15">
      <c r="B20" s="7"/>
      <c r="C20" s="9">
        <v>9</v>
      </c>
      <c r="D20" s="9"/>
      <c r="E20" s="124">
        <v>0</v>
      </c>
      <c r="F20" s="124">
        <v>0</v>
      </c>
      <c r="G20" s="124">
        <v>0</v>
      </c>
      <c r="H20" s="124">
        <v>0</v>
      </c>
      <c r="I20" s="124">
        <v>0</v>
      </c>
      <c r="J20" s="124">
        <v>0</v>
      </c>
      <c r="K20" s="124">
        <v>0</v>
      </c>
      <c r="L20" s="124">
        <v>0</v>
      </c>
      <c r="M20" s="124">
        <v>0</v>
      </c>
      <c r="N20" s="124">
        <v>0</v>
      </c>
      <c r="O20" s="124">
        <v>0</v>
      </c>
      <c r="P20" s="124">
        <v>0</v>
      </c>
      <c r="Q20" s="124">
        <v>0</v>
      </c>
      <c r="R20" s="124">
        <v>0</v>
      </c>
      <c r="S20" s="124">
        <v>0</v>
      </c>
      <c r="T20" s="124">
        <v>0</v>
      </c>
      <c r="U20" s="124">
        <v>0</v>
      </c>
      <c r="V20" s="124">
        <v>0</v>
      </c>
      <c r="W20" s="124">
        <v>0</v>
      </c>
      <c r="X20" s="125">
        <v>0</v>
      </c>
    </row>
    <row r="21" spans="2:24" ht="12.75" customHeight="1" x14ac:dyDescent="0.15">
      <c r="B21" s="10"/>
      <c r="C21" s="12">
        <v>10</v>
      </c>
      <c r="D21" s="18"/>
      <c r="E21" s="127">
        <v>0</v>
      </c>
      <c r="F21" s="127">
        <v>0</v>
      </c>
      <c r="G21" s="127">
        <v>0</v>
      </c>
      <c r="H21" s="127">
        <v>0</v>
      </c>
      <c r="I21" s="127">
        <v>0</v>
      </c>
      <c r="J21" s="127">
        <v>0</v>
      </c>
      <c r="K21" s="127">
        <v>0</v>
      </c>
      <c r="L21" s="127">
        <v>0</v>
      </c>
      <c r="M21" s="127">
        <v>0</v>
      </c>
      <c r="N21" s="127">
        <v>0</v>
      </c>
      <c r="O21" s="127">
        <v>0</v>
      </c>
      <c r="P21" s="127">
        <v>0</v>
      </c>
      <c r="Q21" s="127">
        <v>0</v>
      </c>
      <c r="R21" s="127">
        <v>0</v>
      </c>
      <c r="S21" s="127">
        <v>0</v>
      </c>
      <c r="T21" s="127">
        <v>0</v>
      </c>
      <c r="U21" s="127">
        <v>0</v>
      </c>
      <c r="V21" s="127">
        <v>0</v>
      </c>
      <c r="W21" s="127">
        <v>0</v>
      </c>
      <c r="X21" s="127">
        <v>0</v>
      </c>
    </row>
    <row r="22" spans="2:24" ht="12.75" customHeight="1" x14ac:dyDescent="0.15">
      <c r="B22" s="103" t="s">
        <v>144</v>
      </c>
      <c r="C22" s="85"/>
      <c r="D22" s="104"/>
      <c r="E22" s="65"/>
      <c r="F22" s="66"/>
      <c r="G22" s="64"/>
      <c r="H22" s="66"/>
      <c r="I22" s="65"/>
      <c r="J22" s="66"/>
      <c r="K22" s="64"/>
      <c r="L22" s="66"/>
      <c r="M22" s="65"/>
      <c r="N22" s="66"/>
      <c r="O22" s="64"/>
      <c r="P22" s="66"/>
      <c r="Q22" s="65"/>
      <c r="R22" s="66"/>
      <c r="S22" s="64"/>
      <c r="T22" s="66"/>
      <c r="U22" s="65"/>
      <c r="V22" s="66"/>
      <c r="W22" s="64"/>
      <c r="X22" s="66"/>
    </row>
    <row r="23" spans="2:24" ht="12.75" customHeight="1" x14ac:dyDescent="0.15">
      <c r="B23" s="122">
        <v>40452</v>
      </c>
      <c r="C23" s="106"/>
      <c r="D23" s="123">
        <v>40466</v>
      </c>
      <c r="E23" s="125">
        <v>0</v>
      </c>
      <c r="F23" s="125">
        <v>0</v>
      </c>
      <c r="G23" s="125">
        <v>0</v>
      </c>
      <c r="H23" s="125">
        <v>0</v>
      </c>
      <c r="I23" s="125">
        <v>0</v>
      </c>
      <c r="J23" s="125">
        <v>0</v>
      </c>
      <c r="K23" s="125">
        <v>0</v>
      </c>
      <c r="L23" s="125">
        <v>0</v>
      </c>
      <c r="M23" s="125">
        <v>0</v>
      </c>
      <c r="N23" s="125">
        <v>0</v>
      </c>
      <c r="O23" s="125">
        <v>0</v>
      </c>
      <c r="P23" s="125">
        <v>0</v>
      </c>
      <c r="Q23" s="125">
        <v>0</v>
      </c>
      <c r="R23" s="125">
        <v>0</v>
      </c>
      <c r="S23" s="125">
        <v>0</v>
      </c>
      <c r="T23" s="125">
        <v>0</v>
      </c>
      <c r="U23" s="125">
        <v>0</v>
      </c>
      <c r="V23" s="125">
        <v>0</v>
      </c>
      <c r="W23" s="125">
        <v>0</v>
      </c>
      <c r="X23" s="125">
        <v>0</v>
      </c>
    </row>
    <row r="24" spans="2:24" ht="12.75" customHeight="1" x14ac:dyDescent="0.15">
      <c r="B24" s="122">
        <v>40469</v>
      </c>
      <c r="C24" s="106"/>
      <c r="D24" s="128">
        <v>40480</v>
      </c>
      <c r="E24" s="125">
        <v>0</v>
      </c>
      <c r="F24" s="125">
        <v>0</v>
      </c>
      <c r="G24" s="125">
        <v>0</v>
      </c>
      <c r="H24" s="125">
        <v>0</v>
      </c>
      <c r="I24" s="125">
        <v>0</v>
      </c>
      <c r="J24" s="125">
        <v>0</v>
      </c>
      <c r="K24" s="125">
        <v>0</v>
      </c>
      <c r="L24" s="125">
        <v>0</v>
      </c>
      <c r="M24" s="125">
        <v>0</v>
      </c>
      <c r="N24" s="125">
        <v>0</v>
      </c>
      <c r="O24" s="125">
        <v>0</v>
      </c>
      <c r="P24" s="125">
        <v>0</v>
      </c>
      <c r="Q24" s="125">
        <v>0</v>
      </c>
      <c r="R24" s="125">
        <v>0</v>
      </c>
      <c r="S24" s="125">
        <v>0</v>
      </c>
      <c r="T24" s="129">
        <v>0</v>
      </c>
      <c r="U24" s="125">
        <v>0</v>
      </c>
      <c r="V24" s="125">
        <v>0</v>
      </c>
      <c r="W24" s="125">
        <v>0</v>
      </c>
      <c r="X24" s="125">
        <v>0</v>
      </c>
    </row>
    <row r="25" spans="2:24" ht="12.75" customHeight="1" x14ac:dyDescent="0.15">
      <c r="B25" s="120"/>
      <c r="C25" s="121"/>
      <c r="D25" s="121"/>
      <c r="E25" s="65"/>
      <c r="F25" s="66"/>
      <c r="G25" s="64"/>
      <c r="H25" s="66"/>
      <c r="I25" s="65"/>
      <c r="J25" s="66"/>
      <c r="K25" s="64"/>
      <c r="L25" s="66"/>
      <c r="M25" s="65"/>
      <c r="N25" s="66"/>
      <c r="O25" s="64"/>
      <c r="P25" s="66"/>
      <c r="Q25" s="65"/>
      <c r="R25" s="66"/>
      <c r="S25" s="64"/>
      <c r="T25" s="66"/>
      <c r="U25" s="65"/>
      <c r="V25" s="66"/>
      <c r="W25" s="64"/>
      <c r="X25" s="66"/>
    </row>
    <row r="26" spans="2:24" ht="12.75" customHeight="1" x14ac:dyDescent="0.15">
      <c r="B26" s="7"/>
      <c r="C26" s="1" t="s">
        <v>0</v>
      </c>
      <c r="D26" s="100"/>
      <c r="E26" s="15" t="s">
        <v>121</v>
      </c>
      <c r="F26" s="16"/>
      <c r="G26" s="16"/>
      <c r="H26" s="16"/>
      <c r="I26" s="15" t="s">
        <v>122</v>
      </c>
      <c r="J26" s="16"/>
      <c r="K26" s="16"/>
      <c r="L26" s="16"/>
      <c r="M26" s="15" t="s">
        <v>123</v>
      </c>
      <c r="N26" s="16"/>
      <c r="O26" s="16"/>
      <c r="P26" s="16"/>
      <c r="Q26" s="15" t="s">
        <v>124</v>
      </c>
      <c r="R26" s="16"/>
      <c r="S26" s="16"/>
      <c r="T26" s="16"/>
      <c r="U26" s="15" t="s">
        <v>125</v>
      </c>
      <c r="V26" s="16"/>
      <c r="W26" s="16"/>
      <c r="X26" s="17"/>
    </row>
    <row r="27" spans="2:24" ht="12.75" customHeight="1" x14ac:dyDescent="0.15">
      <c r="B27" s="7"/>
      <c r="C27" s="10"/>
      <c r="D27" s="18"/>
      <c r="E27" s="10"/>
      <c r="F27" s="12"/>
      <c r="G27" s="12"/>
      <c r="H27" s="12"/>
      <c r="I27" s="10"/>
      <c r="J27" s="12"/>
      <c r="K27" s="12"/>
      <c r="L27" s="12"/>
      <c r="M27" s="10"/>
      <c r="N27" s="12"/>
      <c r="O27" s="12"/>
      <c r="P27" s="12"/>
      <c r="Q27" s="10"/>
      <c r="R27" s="12"/>
      <c r="S27" s="12"/>
      <c r="T27" s="12"/>
      <c r="U27" s="10"/>
      <c r="V27" s="12"/>
      <c r="W27" s="12"/>
      <c r="X27" s="18"/>
    </row>
    <row r="28" spans="2:24" ht="12.75" customHeight="1" x14ac:dyDescent="0.15">
      <c r="B28" s="7" t="s">
        <v>4</v>
      </c>
      <c r="C28" s="9"/>
      <c r="E28" s="13" t="s">
        <v>5</v>
      </c>
      <c r="F28" s="2" t="s">
        <v>6</v>
      </c>
      <c r="G28" s="14" t="s">
        <v>7</v>
      </c>
      <c r="H28" s="2" t="s">
        <v>8</v>
      </c>
      <c r="I28" s="13" t="s">
        <v>5</v>
      </c>
      <c r="J28" s="2" t="s">
        <v>6</v>
      </c>
      <c r="K28" s="14" t="s">
        <v>7</v>
      </c>
      <c r="L28" s="2" t="s">
        <v>8</v>
      </c>
      <c r="M28" s="13" t="s">
        <v>5</v>
      </c>
      <c r="N28" s="2" t="s">
        <v>6</v>
      </c>
      <c r="O28" s="14" t="s">
        <v>7</v>
      </c>
      <c r="P28" s="2" t="s">
        <v>8</v>
      </c>
      <c r="Q28" s="13" t="s">
        <v>5</v>
      </c>
      <c r="R28" s="2" t="s">
        <v>6</v>
      </c>
      <c r="S28" s="14" t="s">
        <v>7</v>
      </c>
      <c r="T28" s="2" t="s">
        <v>8</v>
      </c>
      <c r="U28" s="13" t="s">
        <v>5</v>
      </c>
      <c r="V28" s="2" t="s">
        <v>6</v>
      </c>
      <c r="W28" s="14" t="s">
        <v>7</v>
      </c>
      <c r="X28" s="2" t="s">
        <v>8</v>
      </c>
    </row>
    <row r="29" spans="2:24" ht="12.75" customHeight="1" x14ac:dyDescent="0.15">
      <c r="B29" s="10"/>
      <c r="C29" s="12"/>
      <c r="D29" s="12"/>
      <c r="E29" s="4"/>
      <c r="F29" s="5"/>
      <c r="G29" s="6" t="s">
        <v>9</v>
      </c>
      <c r="H29" s="5"/>
      <c r="I29" s="4"/>
      <c r="J29" s="5"/>
      <c r="K29" s="6" t="s">
        <v>9</v>
      </c>
      <c r="L29" s="5"/>
      <c r="M29" s="4"/>
      <c r="N29" s="5"/>
      <c r="O29" s="6" t="s">
        <v>9</v>
      </c>
      <c r="P29" s="5"/>
      <c r="Q29" s="4"/>
      <c r="R29" s="5"/>
      <c r="S29" s="6" t="s">
        <v>9</v>
      </c>
      <c r="T29" s="5"/>
      <c r="U29" s="4"/>
      <c r="V29" s="5"/>
      <c r="W29" s="6" t="s">
        <v>9</v>
      </c>
      <c r="X29" s="5"/>
    </row>
    <row r="30" spans="2:24" ht="12.75" customHeight="1" x14ac:dyDescent="0.15">
      <c r="B30" s="7" t="s">
        <v>72</v>
      </c>
      <c r="C30" s="9">
        <v>19</v>
      </c>
      <c r="D30" s="19" t="s">
        <v>106</v>
      </c>
      <c r="E30" s="65" t="s">
        <v>55</v>
      </c>
      <c r="F30" s="66" t="s">
        <v>55</v>
      </c>
      <c r="G30" s="64" t="s">
        <v>55</v>
      </c>
      <c r="H30" s="66" t="s">
        <v>55</v>
      </c>
      <c r="I30" s="65" t="s">
        <v>55</v>
      </c>
      <c r="J30" s="66" t="s">
        <v>55</v>
      </c>
      <c r="K30" s="64" t="s">
        <v>55</v>
      </c>
      <c r="L30" s="66" t="s">
        <v>55</v>
      </c>
      <c r="M30" s="7">
        <v>956</v>
      </c>
      <c r="N30" s="8">
        <v>1313</v>
      </c>
      <c r="O30" s="9">
        <v>1166</v>
      </c>
      <c r="P30" s="8">
        <v>15138</v>
      </c>
      <c r="Q30" s="7">
        <v>630</v>
      </c>
      <c r="R30" s="8">
        <v>840</v>
      </c>
      <c r="S30" s="9">
        <v>750</v>
      </c>
      <c r="T30" s="8">
        <v>234522</v>
      </c>
      <c r="U30" s="7">
        <v>683</v>
      </c>
      <c r="V30" s="8">
        <v>767</v>
      </c>
      <c r="W30" s="9">
        <v>718</v>
      </c>
      <c r="X30" s="8">
        <v>93157</v>
      </c>
    </row>
    <row r="31" spans="2:24" ht="12.75" customHeight="1" x14ac:dyDescent="0.15">
      <c r="B31" s="7"/>
      <c r="C31" s="9">
        <v>20</v>
      </c>
      <c r="D31" s="9"/>
      <c r="E31" s="65" t="s">
        <v>55</v>
      </c>
      <c r="F31" s="66" t="s">
        <v>55</v>
      </c>
      <c r="G31" s="64" t="s">
        <v>55</v>
      </c>
      <c r="H31" s="66" t="s">
        <v>55</v>
      </c>
      <c r="I31" s="65" t="s">
        <v>55</v>
      </c>
      <c r="J31" s="66" t="s">
        <v>55</v>
      </c>
      <c r="K31" s="64" t="s">
        <v>55</v>
      </c>
      <c r="L31" s="66" t="s">
        <v>55</v>
      </c>
      <c r="M31" s="7">
        <v>840</v>
      </c>
      <c r="N31" s="8">
        <v>1455</v>
      </c>
      <c r="O31" s="9">
        <v>1024</v>
      </c>
      <c r="P31" s="8">
        <v>248815</v>
      </c>
      <c r="Q31" s="7">
        <v>662</v>
      </c>
      <c r="R31" s="8">
        <v>998</v>
      </c>
      <c r="S31" s="9">
        <v>785</v>
      </c>
      <c r="T31" s="8">
        <v>2642904</v>
      </c>
      <c r="U31" s="7">
        <v>662</v>
      </c>
      <c r="V31" s="8">
        <v>945</v>
      </c>
      <c r="W31" s="9">
        <v>755</v>
      </c>
      <c r="X31" s="8">
        <v>1282993</v>
      </c>
    </row>
    <row r="32" spans="2:24" ht="12.75" customHeight="1" x14ac:dyDescent="0.15">
      <c r="B32" s="10"/>
      <c r="C32" s="12">
        <v>21</v>
      </c>
      <c r="D32" s="12"/>
      <c r="E32" s="127">
        <v>0</v>
      </c>
      <c r="F32" s="127">
        <v>0</v>
      </c>
      <c r="G32" s="127">
        <v>0</v>
      </c>
      <c r="H32" s="127">
        <v>0</v>
      </c>
      <c r="I32" s="127">
        <v>0</v>
      </c>
      <c r="J32" s="127">
        <v>0</v>
      </c>
      <c r="K32" s="127">
        <v>0</v>
      </c>
      <c r="L32" s="127">
        <v>0</v>
      </c>
      <c r="M32" s="10">
        <v>683</v>
      </c>
      <c r="N32" s="11">
        <v>1136</v>
      </c>
      <c r="O32" s="12">
        <v>886</v>
      </c>
      <c r="P32" s="11">
        <v>452033</v>
      </c>
      <c r="Q32" s="10">
        <v>578</v>
      </c>
      <c r="R32" s="11">
        <v>982</v>
      </c>
      <c r="S32" s="12">
        <v>702</v>
      </c>
      <c r="T32" s="11">
        <v>2248811</v>
      </c>
      <c r="U32" s="10">
        <v>588</v>
      </c>
      <c r="V32" s="11">
        <v>945</v>
      </c>
      <c r="W32" s="12">
        <v>699</v>
      </c>
      <c r="X32" s="11">
        <v>1120018</v>
      </c>
    </row>
    <row r="33" spans="2:24" ht="12.75" customHeight="1" x14ac:dyDescent="0.15">
      <c r="B33" s="7"/>
      <c r="C33" s="9">
        <v>2</v>
      </c>
      <c r="D33" s="9"/>
      <c r="E33" s="65" t="s">
        <v>55</v>
      </c>
      <c r="F33" s="66" t="s">
        <v>55</v>
      </c>
      <c r="G33" s="64" t="s">
        <v>55</v>
      </c>
      <c r="H33" s="66" t="s">
        <v>55</v>
      </c>
      <c r="I33" s="65" t="s">
        <v>55</v>
      </c>
      <c r="J33" s="66" t="s">
        <v>55</v>
      </c>
      <c r="K33" s="64" t="s">
        <v>55</v>
      </c>
      <c r="L33" s="66" t="s">
        <v>55</v>
      </c>
      <c r="M33" s="7">
        <v>735</v>
      </c>
      <c r="N33" s="8">
        <v>1103</v>
      </c>
      <c r="O33" s="9">
        <v>941</v>
      </c>
      <c r="P33" s="8">
        <v>34796</v>
      </c>
      <c r="Q33" s="7">
        <v>578</v>
      </c>
      <c r="R33" s="8">
        <v>893</v>
      </c>
      <c r="S33" s="9">
        <v>676</v>
      </c>
      <c r="T33" s="8">
        <v>192575</v>
      </c>
      <c r="U33" s="7">
        <v>588</v>
      </c>
      <c r="V33" s="8">
        <v>893</v>
      </c>
      <c r="W33" s="9">
        <v>685</v>
      </c>
      <c r="X33" s="8">
        <v>149555</v>
      </c>
    </row>
    <row r="34" spans="2:24" ht="12.75" customHeight="1" x14ac:dyDescent="0.15">
      <c r="B34" s="7"/>
      <c r="C34" s="9">
        <v>3</v>
      </c>
      <c r="D34" s="9"/>
      <c r="E34" s="65" t="s">
        <v>55</v>
      </c>
      <c r="F34" s="66" t="s">
        <v>55</v>
      </c>
      <c r="G34" s="64" t="s">
        <v>55</v>
      </c>
      <c r="H34" s="66" t="s">
        <v>55</v>
      </c>
      <c r="I34" s="65" t="s">
        <v>55</v>
      </c>
      <c r="J34" s="66" t="s">
        <v>55</v>
      </c>
      <c r="K34" s="64" t="s">
        <v>55</v>
      </c>
      <c r="L34" s="66" t="s">
        <v>55</v>
      </c>
      <c r="M34" s="7">
        <v>819</v>
      </c>
      <c r="N34" s="8">
        <v>1187</v>
      </c>
      <c r="O34" s="9">
        <v>943</v>
      </c>
      <c r="P34" s="8">
        <v>22379</v>
      </c>
      <c r="Q34" s="7">
        <v>599</v>
      </c>
      <c r="R34" s="8">
        <v>840</v>
      </c>
      <c r="S34" s="9">
        <v>664</v>
      </c>
      <c r="T34" s="8">
        <v>210052</v>
      </c>
      <c r="U34" s="7">
        <v>620</v>
      </c>
      <c r="V34" s="8">
        <v>840</v>
      </c>
      <c r="W34" s="9">
        <v>675</v>
      </c>
      <c r="X34" s="8">
        <v>112207</v>
      </c>
    </row>
    <row r="35" spans="2:24" ht="12.75" customHeight="1" x14ac:dyDescent="0.15">
      <c r="B35" s="7"/>
      <c r="C35" s="9">
        <v>4</v>
      </c>
      <c r="D35" s="9"/>
      <c r="E35" s="65" t="s">
        <v>55</v>
      </c>
      <c r="F35" s="66" t="s">
        <v>55</v>
      </c>
      <c r="G35" s="64" t="s">
        <v>55</v>
      </c>
      <c r="H35" s="66" t="s">
        <v>55</v>
      </c>
      <c r="I35" s="65" t="s">
        <v>55</v>
      </c>
      <c r="J35" s="66" t="s">
        <v>55</v>
      </c>
      <c r="K35" s="64" t="s">
        <v>55</v>
      </c>
      <c r="L35" s="66" t="s">
        <v>55</v>
      </c>
      <c r="M35" s="7">
        <v>893</v>
      </c>
      <c r="N35" s="8">
        <v>1158</v>
      </c>
      <c r="O35" s="9">
        <v>978</v>
      </c>
      <c r="P35" s="8">
        <v>17297</v>
      </c>
      <c r="Q35" s="7">
        <v>609</v>
      </c>
      <c r="R35" s="8">
        <v>970</v>
      </c>
      <c r="S35" s="9">
        <v>705</v>
      </c>
      <c r="T35" s="8">
        <v>220895</v>
      </c>
      <c r="U35" s="7">
        <v>630</v>
      </c>
      <c r="V35" s="8">
        <v>935</v>
      </c>
      <c r="W35" s="9">
        <v>729</v>
      </c>
      <c r="X35" s="8">
        <v>103785</v>
      </c>
    </row>
    <row r="36" spans="2:24" ht="12.75" customHeight="1" x14ac:dyDescent="0.15">
      <c r="B36" s="7"/>
      <c r="C36" s="9">
        <v>5</v>
      </c>
      <c r="D36" s="9"/>
      <c r="E36" s="65" t="s">
        <v>55</v>
      </c>
      <c r="F36" s="66" t="s">
        <v>55</v>
      </c>
      <c r="G36" s="64" t="s">
        <v>55</v>
      </c>
      <c r="H36" s="66" t="s">
        <v>55</v>
      </c>
      <c r="I36" s="65" t="s">
        <v>55</v>
      </c>
      <c r="J36" s="66" t="s">
        <v>55</v>
      </c>
      <c r="K36" s="64" t="s">
        <v>55</v>
      </c>
      <c r="L36" s="66" t="s">
        <v>55</v>
      </c>
      <c r="M36" s="7">
        <v>893</v>
      </c>
      <c r="N36" s="8">
        <v>1080</v>
      </c>
      <c r="O36" s="9">
        <v>987</v>
      </c>
      <c r="P36" s="8">
        <v>17838</v>
      </c>
      <c r="Q36" s="7">
        <v>630</v>
      </c>
      <c r="R36" s="8">
        <v>945</v>
      </c>
      <c r="S36" s="9">
        <v>718</v>
      </c>
      <c r="T36" s="8">
        <v>230838</v>
      </c>
      <c r="U36" s="7">
        <v>620</v>
      </c>
      <c r="V36" s="8">
        <v>893</v>
      </c>
      <c r="W36" s="9">
        <v>692</v>
      </c>
      <c r="X36" s="8">
        <v>77885</v>
      </c>
    </row>
    <row r="37" spans="2:24" ht="12.75" customHeight="1" x14ac:dyDescent="0.15">
      <c r="B37" s="7"/>
      <c r="C37" s="9">
        <v>6</v>
      </c>
      <c r="D37" s="9"/>
      <c r="E37" s="65" t="s">
        <v>55</v>
      </c>
      <c r="F37" s="66" t="s">
        <v>55</v>
      </c>
      <c r="G37" s="64" t="s">
        <v>55</v>
      </c>
      <c r="H37" s="66" t="s">
        <v>55</v>
      </c>
      <c r="I37" s="65" t="s">
        <v>55</v>
      </c>
      <c r="J37" s="66" t="s">
        <v>55</v>
      </c>
      <c r="K37" s="64" t="s">
        <v>55</v>
      </c>
      <c r="L37" s="66" t="s">
        <v>55</v>
      </c>
      <c r="M37" s="7">
        <v>840</v>
      </c>
      <c r="N37" s="8">
        <v>1155</v>
      </c>
      <c r="O37" s="9">
        <v>973</v>
      </c>
      <c r="P37" s="8">
        <v>22001</v>
      </c>
      <c r="Q37" s="7">
        <v>630</v>
      </c>
      <c r="R37" s="8">
        <v>819</v>
      </c>
      <c r="S37" s="9">
        <v>690</v>
      </c>
      <c r="T37" s="8">
        <v>158757</v>
      </c>
      <c r="U37" s="7">
        <v>630</v>
      </c>
      <c r="V37" s="8">
        <v>893</v>
      </c>
      <c r="W37" s="9">
        <v>689</v>
      </c>
      <c r="X37" s="8">
        <v>73872</v>
      </c>
    </row>
    <row r="38" spans="2:24" ht="12.75" customHeight="1" x14ac:dyDescent="0.15">
      <c r="B38" s="7"/>
      <c r="C38" s="9">
        <v>7</v>
      </c>
      <c r="D38" s="30"/>
      <c r="E38" s="65" t="s">
        <v>55</v>
      </c>
      <c r="F38" s="66" t="s">
        <v>55</v>
      </c>
      <c r="G38" s="64" t="s">
        <v>55</v>
      </c>
      <c r="H38" s="66" t="s">
        <v>55</v>
      </c>
      <c r="I38" s="65" t="s">
        <v>55</v>
      </c>
      <c r="J38" s="66" t="s">
        <v>55</v>
      </c>
      <c r="K38" s="64" t="s">
        <v>55</v>
      </c>
      <c r="L38" s="66" t="s">
        <v>55</v>
      </c>
      <c r="M38" s="7">
        <v>735</v>
      </c>
      <c r="N38" s="8">
        <v>1187</v>
      </c>
      <c r="O38" s="9">
        <v>926</v>
      </c>
      <c r="P38" s="8">
        <v>23213</v>
      </c>
      <c r="Q38" s="7">
        <v>630</v>
      </c>
      <c r="R38" s="8">
        <v>885</v>
      </c>
      <c r="S38" s="9">
        <v>764</v>
      </c>
      <c r="T38" s="8">
        <v>134660</v>
      </c>
      <c r="U38" s="7">
        <v>630</v>
      </c>
      <c r="V38" s="8">
        <v>893</v>
      </c>
      <c r="W38" s="9">
        <v>754</v>
      </c>
      <c r="X38" s="8">
        <v>47286</v>
      </c>
    </row>
    <row r="39" spans="2:24" ht="12.75" customHeight="1" x14ac:dyDescent="0.15">
      <c r="B39" s="7"/>
      <c r="C39" s="9">
        <v>8</v>
      </c>
      <c r="D39" s="30"/>
      <c r="E39" s="65" t="s">
        <v>55</v>
      </c>
      <c r="F39" s="66" t="s">
        <v>55</v>
      </c>
      <c r="G39" s="64" t="s">
        <v>55</v>
      </c>
      <c r="H39" s="66" t="s">
        <v>55</v>
      </c>
      <c r="I39" s="65" t="s">
        <v>55</v>
      </c>
      <c r="J39" s="66" t="s">
        <v>55</v>
      </c>
      <c r="K39" s="64" t="s">
        <v>55</v>
      </c>
      <c r="L39" s="66" t="s">
        <v>55</v>
      </c>
      <c r="M39" s="7">
        <v>788</v>
      </c>
      <c r="N39" s="8">
        <v>1155</v>
      </c>
      <c r="O39" s="9">
        <v>955</v>
      </c>
      <c r="P39" s="8">
        <v>22989</v>
      </c>
      <c r="Q39" s="7">
        <v>609</v>
      </c>
      <c r="R39" s="8">
        <v>966</v>
      </c>
      <c r="S39" s="9">
        <v>756</v>
      </c>
      <c r="T39" s="8">
        <v>123763</v>
      </c>
      <c r="U39" s="7">
        <v>609</v>
      </c>
      <c r="V39" s="8">
        <v>893</v>
      </c>
      <c r="W39" s="9">
        <v>733</v>
      </c>
      <c r="X39" s="8">
        <v>53298</v>
      </c>
    </row>
    <row r="40" spans="2:24" ht="12.75" customHeight="1" x14ac:dyDescent="0.15">
      <c r="B40" s="7"/>
      <c r="C40" s="9">
        <v>9</v>
      </c>
      <c r="D40" s="9"/>
      <c r="E40" s="124">
        <v>0</v>
      </c>
      <c r="F40" s="124">
        <v>0</v>
      </c>
      <c r="G40" s="124">
        <v>0</v>
      </c>
      <c r="H40" s="124">
        <v>0</v>
      </c>
      <c r="I40" s="124">
        <v>0</v>
      </c>
      <c r="J40" s="124">
        <v>0</v>
      </c>
      <c r="K40" s="124">
        <v>0</v>
      </c>
      <c r="L40" s="124">
        <v>0</v>
      </c>
      <c r="M40" s="7">
        <v>714</v>
      </c>
      <c r="N40" s="8">
        <v>1136</v>
      </c>
      <c r="O40" s="9">
        <v>944</v>
      </c>
      <c r="P40" s="8">
        <v>19004</v>
      </c>
      <c r="Q40" s="7">
        <v>578</v>
      </c>
      <c r="R40" s="8">
        <v>945</v>
      </c>
      <c r="S40" s="9">
        <v>741</v>
      </c>
      <c r="T40" s="8">
        <v>137716</v>
      </c>
      <c r="U40" s="7">
        <v>588</v>
      </c>
      <c r="V40" s="8">
        <v>924</v>
      </c>
      <c r="W40" s="9">
        <v>727</v>
      </c>
      <c r="X40" s="8">
        <v>65609</v>
      </c>
    </row>
    <row r="41" spans="2:24" ht="12.75" customHeight="1" x14ac:dyDescent="0.15">
      <c r="B41" s="10"/>
      <c r="C41" s="12">
        <v>10</v>
      </c>
      <c r="D41" s="18"/>
      <c r="E41" s="130">
        <v>0</v>
      </c>
      <c r="F41" s="127">
        <v>0</v>
      </c>
      <c r="G41" s="127">
        <v>0</v>
      </c>
      <c r="H41" s="127">
        <v>0</v>
      </c>
      <c r="I41" s="127">
        <v>0</v>
      </c>
      <c r="J41" s="127">
        <v>0</v>
      </c>
      <c r="K41" s="127">
        <v>0</v>
      </c>
      <c r="L41" s="127">
        <v>0</v>
      </c>
      <c r="M41" s="11">
        <v>787.5</v>
      </c>
      <c r="N41" s="11">
        <v>1155</v>
      </c>
      <c r="O41" s="11">
        <v>925.55000104560997</v>
      </c>
      <c r="P41" s="11">
        <v>19423.3</v>
      </c>
      <c r="Q41" s="11">
        <v>609</v>
      </c>
      <c r="R41" s="11">
        <v>997.5</v>
      </c>
      <c r="S41" s="11">
        <v>773.09245706191336</v>
      </c>
      <c r="T41" s="11">
        <v>144822.9</v>
      </c>
      <c r="U41" s="11">
        <v>661.5</v>
      </c>
      <c r="V41" s="11">
        <v>924</v>
      </c>
      <c r="W41" s="11">
        <v>756.57453530868077</v>
      </c>
      <c r="X41" s="11">
        <v>77025.5</v>
      </c>
    </row>
    <row r="42" spans="2:24" ht="12.75" customHeight="1" x14ac:dyDescent="0.15">
      <c r="B42" s="103" t="s">
        <v>144</v>
      </c>
      <c r="C42" s="85"/>
      <c r="D42" s="104"/>
      <c r="E42" s="71"/>
      <c r="F42" s="72"/>
      <c r="G42" s="73"/>
      <c r="H42" s="72"/>
      <c r="I42" s="71"/>
      <c r="J42" s="72"/>
      <c r="K42" s="73"/>
      <c r="L42" s="72"/>
      <c r="M42" s="7"/>
      <c r="N42" s="8"/>
      <c r="O42" s="9"/>
      <c r="P42" s="8"/>
      <c r="Q42" s="7"/>
      <c r="R42" s="8"/>
      <c r="S42" s="9"/>
      <c r="T42" s="8"/>
      <c r="U42" s="7"/>
      <c r="V42" s="8"/>
      <c r="W42" s="9"/>
      <c r="X42" s="8"/>
    </row>
    <row r="43" spans="2:24" ht="12.75" customHeight="1" x14ac:dyDescent="0.15">
      <c r="B43" s="122">
        <v>40452</v>
      </c>
      <c r="C43" s="106"/>
      <c r="D43" s="123">
        <v>40466</v>
      </c>
      <c r="E43" s="124">
        <v>0</v>
      </c>
      <c r="F43" s="124">
        <v>0</v>
      </c>
      <c r="G43" s="124">
        <v>0</v>
      </c>
      <c r="H43" s="124">
        <v>0</v>
      </c>
      <c r="I43" s="124">
        <v>0</v>
      </c>
      <c r="J43" s="124">
        <v>0</v>
      </c>
      <c r="K43" s="124">
        <v>0</v>
      </c>
      <c r="L43" s="124">
        <v>0</v>
      </c>
      <c r="M43" s="7">
        <v>787.5</v>
      </c>
      <c r="N43" s="8">
        <v>1050</v>
      </c>
      <c r="O43" s="9">
        <v>914.1082581131725</v>
      </c>
      <c r="P43" s="8">
        <v>11374.9</v>
      </c>
      <c r="Q43" s="7">
        <v>630</v>
      </c>
      <c r="R43" s="8">
        <v>966</v>
      </c>
      <c r="S43" s="9">
        <v>771.42622013944458</v>
      </c>
      <c r="T43" s="8">
        <v>75301.899999999994</v>
      </c>
      <c r="U43" s="7">
        <v>661.5</v>
      </c>
      <c r="V43" s="8">
        <v>899.0100000000001</v>
      </c>
      <c r="W43" s="9">
        <v>756.42741476617448</v>
      </c>
      <c r="X43" s="8">
        <v>43291.199999999997</v>
      </c>
    </row>
    <row r="44" spans="2:24" ht="12.75" customHeight="1" x14ac:dyDescent="0.15">
      <c r="B44" s="122">
        <v>40469</v>
      </c>
      <c r="C44" s="106"/>
      <c r="D44" s="128">
        <v>40480</v>
      </c>
      <c r="E44" s="124">
        <v>0</v>
      </c>
      <c r="F44" s="124">
        <v>0</v>
      </c>
      <c r="G44" s="124">
        <v>0</v>
      </c>
      <c r="H44" s="124">
        <v>0</v>
      </c>
      <c r="I44" s="124">
        <v>0</v>
      </c>
      <c r="J44" s="124">
        <v>0</v>
      </c>
      <c r="K44" s="124">
        <v>0</v>
      </c>
      <c r="L44" s="124">
        <v>0</v>
      </c>
      <c r="M44" s="7">
        <v>819</v>
      </c>
      <c r="N44" s="8">
        <v>1155</v>
      </c>
      <c r="O44" s="9">
        <v>1015.6547884187083</v>
      </c>
      <c r="P44" s="8">
        <v>8048.4</v>
      </c>
      <c r="Q44" s="7">
        <v>609</v>
      </c>
      <c r="R44" s="8">
        <v>997.5</v>
      </c>
      <c r="S44" s="9">
        <v>774.87155235538171</v>
      </c>
      <c r="T44" s="8">
        <v>69521</v>
      </c>
      <c r="U44" s="7">
        <v>661.5</v>
      </c>
      <c r="V44" s="8">
        <v>924</v>
      </c>
      <c r="W44" s="9">
        <v>756.72832272376502</v>
      </c>
      <c r="X44" s="8">
        <v>33734.300000000003</v>
      </c>
    </row>
    <row r="45" spans="2:24" ht="12.75" customHeight="1" x14ac:dyDescent="0.15">
      <c r="B45" s="120"/>
      <c r="C45" s="121"/>
      <c r="D45" s="121"/>
      <c r="E45" s="67"/>
      <c r="F45" s="68"/>
      <c r="G45" s="70"/>
      <c r="H45" s="68"/>
      <c r="I45" s="67"/>
      <c r="J45" s="68"/>
      <c r="K45" s="70"/>
      <c r="L45" s="68"/>
      <c r="M45" s="67"/>
      <c r="N45" s="68"/>
      <c r="O45" s="70"/>
      <c r="P45" s="11"/>
      <c r="Q45" s="67"/>
      <c r="R45" s="68"/>
      <c r="S45" s="70"/>
      <c r="T45" s="11"/>
      <c r="U45" s="67"/>
      <c r="V45" s="68"/>
      <c r="W45" s="70"/>
      <c r="X45" s="11"/>
    </row>
    <row r="46" spans="2:24" ht="6" customHeight="1" x14ac:dyDescent="0.15"/>
    <row r="47" spans="2:24" ht="12.75" customHeight="1" x14ac:dyDescent="0.15">
      <c r="B47" s="24" t="s">
        <v>56</v>
      </c>
      <c r="C47" s="19" t="s">
        <v>57</v>
      </c>
      <c r="L47" s="25" t="s">
        <v>90</v>
      </c>
      <c r="M47" s="19" t="s">
        <v>97</v>
      </c>
    </row>
    <row r="48" spans="2:24" ht="12.75" customHeight="1" x14ac:dyDescent="0.15">
      <c r="B48" s="25" t="s">
        <v>58</v>
      </c>
      <c r="C48" s="19" t="s">
        <v>59</v>
      </c>
      <c r="M48" s="19" t="s">
        <v>98</v>
      </c>
    </row>
    <row r="49" spans="2:13" ht="12.75" customHeight="1" x14ac:dyDescent="0.15">
      <c r="B49" s="25" t="s">
        <v>36</v>
      </c>
      <c r="C49" s="19" t="s">
        <v>60</v>
      </c>
      <c r="M49" s="25"/>
    </row>
    <row r="50" spans="2:13" x14ac:dyDescent="0.15">
      <c r="B50" s="25"/>
    </row>
  </sheetData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&amp;C-19-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2:X44"/>
  <sheetViews>
    <sheetView zoomScale="75" workbookViewId="0">
      <selection activeCell="B1" sqref="B1"/>
    </sheetView>
  </sheetViews>
  <sheetFormatPr defaultColWidth="7.5" defaultRowHeight="12" x14ac:dyDescent="0.15"/>
  <cols>
    <col min="1" max="1" width="1" style="19" customWidth="1"/>
    <col min="2" max="2" width="5.875" style="19" customWidth="1"/>
    <col min="3" max="3" width="2.625" style="19" customWidth="1"/>
    <col min="4" max="4" width="5.5" style="19" customWidth="1"/>
    <col min="5" max="5" width="5.375" style="19" customWidth="1"/>
    <col min="6" max="7" width="5.875" style="19" customWidth="1"/>
    <col min="8" max="8" width="8.125" style="19" customWidth="1"/>
    <col min="9" max="9" width="5.375" style="19" customWidth="1"/>
    <col min="10" max="11" width="5.875" style="19" customWidth="1"/>
    <col min="12" max="12" width="8.125" style="19" customWidth="1"/>
    <col min="13" max="13" width="5.5" style="19" customWidth="1"/>
    <col min="14" max="15" width="5.875" style="19" customWidth="1"/>
    <col min="16" max="16" width="8.125" style="19" customWidth="1"/>
    <col min="17" max="17" width="5.5" style="19" customWidth="1"/>
    <col min="18" max="19" width="5.875" style="19" customWidth="1"/>
    <col min="20" max="20" width="8.125" style="19" customWidth="1"/>
    <col min="21" max="21" width="5.375" style="19" customWidth="1"/>
    <col min="22" max="23" width="5.875" style="19" customWidth="1"/>
    <col min="24" max="24" width="8.125" style="19" customWidth="1"/>
    <col min="25" max="16384" width="7.5" style="19"/>
  </cols>
  <sheetData>
    <row r="2" spans="2:24" x14ac:dyDescent="0.15">
      <c r="B2" s="19" t="s">
        <v>96</v>
      </c>
    </row>
    <row r="3" spans="2:24" x14ac:dyDescent="0.15">
      <c r="X3" s="20" t="s">
        <v>10</v>
      </c>
    </row>
    <row r="4" spans="2:24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2:24" x14ac:dyDescent="0.15">
      <c r="B5" s="7"/>
      <c r="C5" s="1" t="s">
        <v>0</v>
      </c>
      <c r="D5" s="100"/>
      <c r="E5" s="131" t="s">
        <v>126</v>
      </c>
      <c r="F5" s="132"/>
      <c r="G5" s="132"/>
      <c r="H5" s="133"/>
      <c r="I5" s="15" t="s">
        <v>127</v>
      </c>
      <c r="J5" s="16"/>
      <c r="K5" s="16"/>
      <c r="L5" s="17"/>
      <c r="M5" s="15" t="s">
        <v>84</v>
      </c>
      <c r="N5" s="16"/>
      <c r="O5" s="16"/>
      <c r="P5" s="17"/>
      <c r="Q5" s="15" t="s">
        <v>85</v>
      </c>
      <c r="R5" s="16"/>
      <c r="S5" s="16"/>
      <c r="T5" s="17"/>
      <c r="U5" s="15" t="s">
        <v>86</v>
      </c>
      <c r="V5" s="16"/>
      <c r="W5" s="16"/>
      <c r="X5" s="17"/>
    </row>
    <row r="6" spans="2:24" x14ac:dyDescent="0.15">
      <c r="B6" s="7"/>
      <c r="C6" s="10"/>
      <c r="D6" s="18"/>
      <c r="E6" s="134"/>
      <c r="F6" s="135"/>
      <c r="G6" s="135"/>
      <c r="H6" s="136"/>
      <c r="I6" s="10"/>
      <c r="J6" s="12"/>
      <c r="K6" s="12"/>
      <c r="L6" s="18"/>
      <c r="M6" s="10"/>
      <c r="N6" s="12"/>
      <c r="O6" s="12"/>
      <c r="P6" s="18"/>
      <c r="Q6" s="10"/>
      <c r="R6" s="12"/>
      <c r="S6" s="12"/>
      <c r="T6" s="18"/>
      <c r="U6" s="10"/>
      <c r="V6" s="12"/>
      <c r="W6" s="12"/>
      <c r="X6" s="18"/>
    </row>
    <row r="7" spans="2:24" ht="12.75" customHeight="1" x14ac:dyDescent="0.15">
      <c r="B7" s="7" t="s">
        <v>4</v>
      </c>
      <c r="C7" s="9"/>
      <c r="E7" s="13" t="s">
        <v>5</v>
      </c>
      <c r="F7" s="2" t="s">
        <v>6</v>
      </c>
      <c r="G7" s="14" t="s">
        <v>7</v>
      </c>
      <c r="H7" s="2" t="s">
        <v>8</v>
      </c>
      <c r="I7" s="7" t="s">
        <v>5</v>
      </c>
      <c r="J7" s="63" t="s">
        <v>6</v>
      </c>
      <c r="K7" s="9" t="s">
        <v>7</v>
      </c>
      <c r="L7" s="63" t="s">
        <v>8</v>
      </c>
      <c r="M7" s="7" t="s">
        <v>5</v>
      </c>
      <c r="N7" s="63" t="s">
        <v>6</v>
      </c>
      <c r="O7" s="9" t="s">
        <v>7</v>
      </c>
      <c r="P7" s="63" t="s">
        <v>8</v>
      </c>
      <c r="Q7" s="7" t="s">
        <v>5</v>
      </c>
      <c r="R7" s="63" t="s">
        <v>6</v>
      </c>
      <c r="S7" s="9" t="s">
        <v>7</v>
      </c>
      <c r="T7" s="63" t="s">
        <v>8</v>
      </c>
      <c r="U7" s="7" t="s">
        <v>5</v>
      </c>
      <c r="V7" s="63" t="s">
        <v>6</v>
      </c>
      <c r="W7" s="9" t="s">
        <v>7</v>
      </c>
      <c r="X7" s="63" t="s">
        <v>8</v>
      </c>
    </row>
    <row r="8" spans="2:24" ht="12.75" customHeight="1" x14ac:dyDescent="0.15">
      <c r="B8" s="10"/>
      <c r="C8" s="12"/>
      <c r="D8" s="12"/>
      <c r="E8" s="4"/>
      <c r="F8" s="5"/>
      <c r="G8" s="6" t="s">
        <v>9</v>
      </c>
      <c r="H8" s="5"/>
      <c r="I8" s="10"/>
      <c r="J8" s="11"/>
      <c r="K8" s="12" t="s">
        <v>9</v>
      </c>
      <c r="L8" s="11"/>
      <c r="M8" s="10"/>
      <c r="N8" s="11"/>
      <c r="O8" s="12" t="s">
        <v>9</v>
      </c>
      <c r="P8" s="11"/>
      <c r="Q8" s="10"/>
      <c r="R8" s="11"/>
      <c r="S8" s="12" t="s">
        <v>9</v>
      </c>
      <c r="T8" s="11"/>
      <c r="U8" s="10"/>
      <c r="V8" s="11"/>
      <c r="W8" s="12" t="s">
        <v>9</v>
      </c>
      <c r="X8" s="11"/>
    </row>
    <row r="9" spans="2:24" ht="12.75" customHeight="1" x14ac:dyDescent="0.15">
      <c r="B9" s="7" t="s">
        <v>72</v>
      </c>
      <c r="C9" s="9">
        <v>19</v>
      </c>
      <c r="D9" s="19" t="s">
        <v>106</v>
      </c>
      <c r="E9" s="7">
        <v>893</v>
      </c>
      <c r="F9" s="8">
        <v>1155</v>
      </c>
      <c r="G9" s="9">
        <v>1062</v>
      </c>
      <c r="H9" s="8">
        <v>20267</v>
      </c>
      <c r="I9" s="7">
        <v>1680</v>
      </c>
      <c r="J9" s="8">
        <v>2153</v>
      </c>
      <c r="K9" s="9">
        <v>1840</v>
      </c>
      <c r="L9" s="8">
        <v>16031</v>
      </c>
      <c r="M9" s="7">
        <v>2625</v>
      </c>
      <c r="N9" s="8">
        <v>2993</v>
      </c>
      <c r="O9" s="9">
        <v>2793</v>
      </c>
      <c r="P9" s="8">
        <v>68260</v>
      </c>
      <c r="Q9" s="7">
        <v>2310</v>
      </c>
      <c r="R9" s="8">
        <v>2730</v>
      </c>
      <c r="S9" s="9">
        <v>2526</v>
      </c>
      <c r="T9" s="8">
        <v>32829</v>
      </c>
      <c r="U9" s="7">
        <v>3780</v>
      </c>
      <c r="V9" s="8">
        <v>4043</v>
      </c>
      <c r="W9" s="9">
        <v>3909</v>
      </c>
      <c r="X9" s="8">
        <v>48659</v>
      </c>
    </row>
    <row r="10" spans="2:24" ht="12.75" customHeight="1" x14ac:dyDescent="0.15">
      <c r="B10" s="7"/>
      <c r="C10" s="9">
        <v>20</v>
      </c>
      <c r="D10" s="9"/>
      <c r="E10" s="7">
        <v>788</v>
      </c>
      <c r="F10" s="8">
        <v>1260</v>
      </c>
      <c r="G10" s="9">
        <v>988</v>
      </c>
      <c r="H10" s="8">
        <v>291571</v>
      </c>
      <c r="I10" s="7">
        <v>1176</v>
      </c>
      <c r="J10" s="8">
        <v>2333</v>
      </c>
      <c r="K10" s="9">
        <v>1891</v>
      </c>
      <c r="L10" s="8">
        <v>292558</v>
      </c>
      <c r="M10" s="7">
        <v>1890</v>
      </c>
      <c r="N10" s="8">
        <v>2940</v>
      </c>
      <c r="O10" s="9">
        <v>2515</v>
      </c>
      <c r="P10" s="8">
        <v>720098</v>
      </c>
      <c r="Q10" s="7">
        <v>1785</v>
      </c>
      <c r="R10" s="8">
        <v>2730</v>
      </c>
      <c r="S10" s="9">
        <v>2379</v>
      </c>
      <c r="T10" s="8">
        <v>386524</v>
      </c>
      <c r="U10" s="7">
        <v>2730</v>
      </c>
      <c r="V10" s="8">
        <v>3990</v>
      </c>
      <c r="W10" s="9">
        <v>3427</v>
      </c>
      <c r="X10" s="8">
        <v>455508</v>
      </c>
    </row>
    <row r="11" spans="2:24" ht="12.75" customHeight="1" x14ac:dyDescent="0.15">
      <c r="B11" s="10"/>
      <c r="C11" s="12">
        <v>21</v>
      </c>
      <c r="D11" s="12"/>
      <c r="E11" s="10">
        <v>683</v>
      </c>
      <c r="F11" s="11">
        <v>1260</v>
      </c>
      <c r="G11" s="12">
        <v>904</v>
      </c>
      <c r="H11" s="11">
        <v>226729</v>
      </c>
      <c r="I11" s="10">
        <v>1050</v>
      </c>
      <c r="J11" s="11">
        <v>1890</v>
      </c>
      <c r="K11" s="12">
        <v>1652</v>
      </c>
      <c r="L11" s="11">
        <v>287950</v>
      </c>
      <c r="M11" s="10">
        <v>1785</v>
      </c>
      <c r="N11" s="11">
        <v>2730</v>
      </c>
      <c r="O11" s="12">
        <v>2177</v>
      </c>
      <c r="P11" s="11">
        <v>680990</v>
      </c>
      <c r="Q11" s="10">
        <v>1680</v>
      </c>
      <c r="R11" s="11">
        <v>2415</v>
      </c>
      <c r="S11" s="12">
        <v>2023</v>
      </c>
      <c r="T11" s="11">
        <v>426034</v>
      </c>
      <c r="U11" s="10">
        <v>2100</v>
      </c>
      <c r="V11" s="11">
        <v>3360</v>
      </c>
      <c r="W11" s="12">
        <v>2743</v>
      </c>
      <c r="X11" s="11">
        <v>540158</v>
      </c>
    </row>
    <row r="12" spans="2:24" ht="12.75" customHeight="1" x14ac:dyDescent="0.15">
      <c r="B12" s="7"/>
      <c r="C12" s="9">
        <v>2</v>
      </c>
      <c r="D12" s="9"/>
      <c r="E12" s="7">
        <v>683</v>
      </c>
      <c r="F12" s="8">
        <v>1050</v>
      </c>
      <c r="G12" s="9">
        <v>858</v>
      </c>
      <c r="H12" s="8">
        <v>21400</v>
      </c>
      <c r="I12" s="7">
        <v>1155</v>
      </c>
      <c r="J12" s="8">
        <v>1733</v>
      </c>
      <c r="K12" s="9">
        <v>1426</v>
      </c>
      <c r="L12" s="8">
        <v>16295</v>
      </c>
      <c r="M12" s="7">
        <v>1785</v>
      </c>
      <c r="N12" s="8">
        <v>2310</v>
      </c>
      <c r="O12" s="9">
        <v>2044</v>
      </c>
      <c r="P12" s="8">
        <v>62116</v>
      </c>
      <c r="Q12" s="7">
        <v>1680</v>
      </c>
      <c r="R12" s="8">
        <v>2415</v>
      </c>
      <c r="S12" s="9">
        <v>2003</v>
      </c>
      <c r="T12" s="8">
        <v>23584</v>
      </c>
      <c r="U12" s="7">
        <v>2919</v>
      </c>
      <c r="V12" s="8">
        <v>3301</v>
      </c>
      <c r="W12" s="9">
        <v>3041</v>
      </c>
      <c r="X12" s="8">
        <v>32091</v>
      </c>
    </row>
    <row r="13" spans="2:24" ht="12.75" customHeight="1" x14ac:dyDescent="0.15">
      <c r="B13" s="7"/>
      <c r="C13" s="9">
        <v>3</v>
      </c>
      <c r="D13" s="9"/>
      <c r="E13" s="7">
        <v>693</v>
      </c>
      <c r="F13" s="8">
        <v>1050</v>
      </c>
      <c r="G13" s="9">
        <v>887</v>
      </c>
      <c r="H13" s="8">
        <v>23962</v>
      </c>
      <c r="I13" s="7">
        <v>1208</v>
      </c>
      <c r="J13" s="8">
        <v>1890</v>
      </c>
      <c r="K13" s="9">
        <v>1552</v>
      </c>
      <c r="L13" s="8">
        <v>19942</v>
      </c>
      <c r="M13" s="7">
        <v>2048</v>
      </c>
      <c r="N13" s="8">
        <v>2205</v>
      </c>
      <c r="O13" s="9">
        <v>2108</v>
      </c>
      <c r="P13" s="8">
        <v>68191</v>
      </c>
      <c r="Q13" s="7">
        <v>1575</v>
      </c>
      <c r="R13" s="8">
        <v>2205</v>
      </c>
      <c r="S13" s="9">
        <v>1990</v>
      </c>
      <c r="T13" s="8">
        <v>21530</v>
      </c>
      <c r="U13" s="7">
        <v>2730</v>
      </c>
      <c r="V13" s="8">
        <v>3045</v>
      </c>
      <c r="W13" s="9">
        <v>2869</v>
      </c>
      <c r="X13" s="8">
        <v>37464</v>
      </c>
    </row>
    <row r="14" spans="2:24" ht="12.75" customHeight="1" x14ac:dyDescent="0.15">
      <c r="B14" s="7"/>
      <c r="C14" s="9">
        <v>4</v>
      </c>
      <c r="D14" s="9"/>
      <c r="E14" s="7">
        <v>788</v>
      </c>
      <c r="F14" s="8">
        <v>1155</v>
      </c>
      <c r="G14" s="9">
        <v>918</v>
      </c>
      <c r="H14" s="8">
        <v>46341</v>
      </c>
      <c r="I14" s="7">
        <v>1418</v>
      </c>
      <c r="J14" s="8">
        <v>2048</v>
      </c>
      <c r="K14" s="9">
        <v>1716</v>
      </c>
      <c r="L14" s="8">
        <v>23015</v>
      </c>
      <c r="M14" s="7">
        <v>2100</v>
      </c>
      <c r="N14" s="8">
        <v>2468</v>
      </c>
      <c r="O14" s="9">
        <v>2208</v>
      </c>
      <c r="P14" s="8">
        <v>59864</v>
      </c>
      <c r="Q14" s="7">
        <v>1890</v>
      </c>
      <c r="R14" s="8">
        <v>2363</v>
      </c>
      <c r="S14" s="9">
        <v>2066</v>
      </c>
      <c r="T14" s="8">
        <v>19139</v>
      </c>
      <c r="U14" s="7">
        <v>2730</v>
      </c>
      <c r="V14" s="8">
        <v>3323</v>
      </c>
      <c r="W14" s="9">
        <v>2945</v>
      </c>
      <c r="X14" s="8">
        <v>34297</v>
      </c>
    </row>
    <row r="15" spans="2:24" ht="12.75" customHeight="1" x14ac:dyDescent="0.15">
      <c r="B15" s="7"/>
      <c r="C15" s="9">
        <v>5</v>
      </c>
      <c r="D15" s="9"/>
      <c r="E15" s="7">
        <v>788</v>
      </c>
      <c r="F15" s="8">
        <v>1050</v>
      </c>
      <c r="G15" s="9">
        <v>914</v>
      </c>
      <c r="H15" s="8">
        <v>56023</v>
      </c>
      <c r="I15" s="7">
        <v>1554</v>
      </c>
      <c r="J15" s="8">
        <v>2048</v>
      </c>
      <c r="K15" s="9">
        <v>1737</v>
      </c>
      <c r="L15" s="8">
        <v>20932</v>
      </c>
      <c r="M15" s="7">
        <v>2100</v>
      </c>
      <c r="N15" s="8">
        <v>2415</v>
      </c>
      <c r="O15" s="9">
        <v>2246</v>
      </c>
      <c r="P15" s="8">
        <v>46283</v>
      </c>
      <c r="Q15" s="7">
        <v>1890</v>
      </c>
      <c r="R15" s="8">
        <v>2310</v>
      </c>
      <c r="S15" s="9">
        <v>2056</v>
      </c>
      <c r="T15" s="8">
        <v>27917</v>
      </c>
      <c r="U15" s="7">
        <v>2730</v>
      </c>
      <c r="V15" s="8">
        <v>3203</v>
      </c>
      <c r="W15" s="9">
        <v>2912</v>
      </c>
      <c r="X15" s="8">
        <v>36240</v>
      </c>
    </row>
    <row r="16" spans="2:24" ht="12.75" customHeight="1" x14ac:dyDescent="0.15">
      <c r="B16" s="7"/>
      <c r="C16" s="9">
        <v>6</v>
      </c>
      <c r="D16" s="9"/>
      <c r="E16" s="7">
        <v>788</v>
      </c>
      <c r="F16" s="8">
        <v>1260</v>
      </c>
      <c r="G16" s="9">
        <v>998</v>
      </c>
      <c r="H16" s="8">
        <v>30341</v>
      </c>
      <c r="I16" s="7">
        <v>1313</v>
      </c>
      <c r="J16" s="8">
        <v>2132</v>
      </c>
      <c r="K16" s="9">
        <v>1717</v>
      </c>
      <c r="L16" s="8">
        <v>20584</v>
      </c>
      <c r="M16" s="7">
        <v>2100</v>
      </c>
      <c r="N16" s="8">
        <v>2520</v>
      </c>
      <c r="O16" s="9">
        <v>2220</v>
      </c>
      <c r="P16" s="8">
        <v>45672</v>
      </c>
      <c r="Q16" s="7">
        <v>1855</v>
      </c>
      <c r="R16" s="8">
        <v>2205</v>
      </c>
      <c r="S16" s="9">
        <v>1982</v>
      </c>
      <c r="T16" s="8">
        <v>25435</v>
      </c>
      <c r="U16" s="7">
        <v>2730</v>
      </c>
      <c r="V16" s="8">
        <v>3150</v>
      </c>
      <c r="W16" s="9">
        <v>2917</v>
      </c>
      <c r="X16" s="8">
        <v>36622</v>
      </c>
    </row>
    <row r="17" spans="2:24" ht="12.75" customHeight="1" x14ac:dyDescent="0.15">
      <c r="B17" s="7"/>
      <c r="C17" s="9">
        <v>7</v>
      </c>
      <c r="D17" s="30"/>
      <c r="E17" s="7">
        <v>788</v>
      </c>
      <c r="F17" s="8">
        <v>1313</v>
      </c>
      <c r="G17" s="9">
        <v>1007</v>
      </c>
      <c r="H17" s="8">
        <v>28191</v>
      </c>
      <c r="I17" s="7">
        <v>1554</v>
      </c>
      <c r="J17" s="8">
        <v>1955</v>
      </c>
      <c r="K17" s="9">
        <v>1756</v>
      </c>
      <c r="L17" s="8">
        <v>11673</v>
      </c>
      <c r="M17" s="7">
        <v>2100</v>
      </c>
      <c r="N17" s="8">
        <v>2625</v>
      </c>
      <c r="O17" s="9">
        <v>2327</v>
      </c>
      <c r="P17" s="8">
        <v>25839</v>
      </c>
      <c r="Q17" s="7">
        <v>1733</v>
      </c>
      <c r="R17" s="8">
        <v>2083</v>
      </c>
      <c r="S17" s="9">
        <v>1953</v>
      </c>
      <c r="T17" s="8">
        <v>20657</v>
      </c>
      <c r="U17" s="7">
        <v>2730</v>
      </c>
      <c r="V17" s="8">
        <v>3234</v>
      </c>
      <c r="W17" s="9">
        <v>2893</v>
      </c>
      <c r="X17" s="8">
        <v>24879</v>
      </c>
    </row>
    <row r="18" spans="2:24" ht="12.75" customHeight="1" x14ac:dyDescent="0.15">
      <c r="B18" s="7"/>
      <c r="C18" s="9">
        <v>8</v>
      </c>
      <c r="D18" s="30"/>
      <c r="E18" s="7">
        <v>683</v>
      </c>
      <c r="F18" s="8">
        <v>1260</v>
      </c>
      <c r="G18" s="9">
        <v>970</v>
      </c>
      <c r="H18" s="8">
        <v>26684</v>
      </c>
      <c r="I18" s="7">
        <v>1554</v>
      </c>
      <c r="J18" s="8">
        <v>2050</v>
      </c>
      <c r="K18" s="9">
        <v>1762</v>
      </c>
      <c r="L18" s="8">
        <v>17737</v>
      </c>
      <c r="M18" s="7">
        <v>2205</v>
      </c>
      <c r="N18" s="8">
        <v>2415</v>
      </c>
      <c r="O18" s="9">
        <v>2311</v>
      </c>
      <c r="P18" s="8">
        <v>27932</v>
      </c>
      <c r="Q18" s="7">
        <v>1680</v>
      </c>
      <c r="R18" s="8">
        <v>2153</v>
      </c>
      <c r="S18" s="9">
        <v>1956</v>
      </c>
      <c r="T18" s="8">
        <v>24478</v>
      </c>
      <c r="U18" s="7">
        <v>2678</v>
      </c>
      <c r="V18" s="8">
        <v>3234</v>
      </c>
      <c r="W18" s="9">
        <v>2913</v>
      </c>
      <c r="X18" s="8">
        <v>28344</v>
      </c>
    </row>
    <row r="19" spans="2:24" ht="12.75" customHeight="1" x14ac:dyDescent="0.15">
      <c r="B19" s="7"/>
      <c r="C19" s="9">
        <v>9</v>
      </c>
      <c r="D19" s="9"/>
      <c r="E19" s="7">
        <v>683</v>
      </c>
      <c r="F19" s="8">
        <v>1290</v>
      </c>
      <c r="G19" s="9">
        <v>987</v>
      </c>
      <c r="H19" s="8">
        <v>18682</v>
      </c>
      <c r="I19" s="7">
        <v>1260</v>
      </c>
      <c r="J19" s="8">
        <v>1955</v>
      </c>
      <c r="K19" s="9">
        <v>1764</v>
      </c>
      <c r="L19" s="8">
        <v>13240</v>
      </c>
      <c r="M19" s="7">
        <v>2100</v>
      </c>
      <c r="N19" s="8">
        <v>2604</v>
      </c>
      <c r="O19" s="9">
        <v>2325</v>
      </c>
      <c r="P19" s="8">
        <v>37857</v>
      </c>
      <c r="Q19" s="7">
        <v>1680</v>
      </c>
      <c r="R19" s="8">
        <v>2100</v>
      </c>
      <c r="S19" s="9">
        <v>1933</v>
      </c>
      <c r="T19" s="8">
        <v>22355</v>
      </c>
      <c r="U19" s="7">
        <v>2625</v>
      </c>
      <c r="V19" s="8">
        <v>3234</v>
      </c>
      <c r="W19" s="9">
        <v>2867</v>
      </c>
      <c r="X19" s="8">
        <v>26242</v>
      </c>
    </row>
    <row r="20" spans="2:24" ht="12.75" customHeight="1" x14ac:dyDescent="0.15">
      <c r="B20" s="10"/>
      <c r="C20" s="12">
        <v>10</v>
      </c>
      <c r="D20" s="18"/>
      <c r="E20" s="11">
        <v>682.5</v>
      </c>
      <c r="F20" s="11">
        <v>1312.5</v>
      </c>
      <c r="G20" s="11">
        <v>1005.2172915747682</v>
      </c>
      <c r="H20" s="11">
        <v>14875.8</v>
      </c>
      <c r="I20" s="11">
        <v>1470</v>
      </c>
      <c r="J20" s="11">
        <v>2094.75</v>
      </c>
      <c r="K20" s="11">
        <v>1749.0089050296015</v>
      </c>
      <c r="L20" s="11">
        <v>11564.4</v>
      </c>
      <c r="M20" s="11">
        <v>2100</v>
      </c>
      <c r="N20" s="11">
        <v>2625</v>
      </c>
      <c r="O20" s="11">
        <v>2304.213963084816</v>
      </c>
      <c r="P20" s="11">
        <v>38397.1</v>
      </c>
      <c r="Q20" s="11">
        <v>1732.5</v>
      </c>
      <c r="R20" s="11">
        <v>2205</v>
      </c>
      <c r="S20" s="11">
        <v>1977.7201668302262</v>
      </c>
      <c r="T20" s="11">
        <v>26131</v>
      </c>
      <c r="U20" s="11">
        <v>2730</v>
      </c>
      <c r="V20" s="11">
        <v>3234</v>
      </c>
      <c r="W20" s="11">
        <v>2938.4278034348399</v>
      </c>
      <c r="X20" s="11">
        <v>23977.599999999999</v>
      </c>
    </row>
    <row r="21" spans="2:24" ht="12.75" customHeight="1" x14ac:dyDescent="0.15">
      <c r="B21" s="7" t="s">
        <v>177</v>
      </c>
      <c r="C21" s="9"/>
      <c r="E21" s="7"/>
      <c r="F21" s="8"/>
      <c r="G21" s="9"/>
      <c r="H21" s="8"/>
      <c r="I21" s="7"/>
      <c r="J21" s="8"/>
      <c r="K21" s="9"/>
      <c r="L21" s="8"/>
      <c r="M21" s="7"/>
      <c r="N21" s="8"/>
      <c r="O21" s="9"/>
      <c r="P21" s="8"/>
      <c r="Q21" s="7"/>
      <c r="R21" s="8"/>
      <c r="S21" s="9"/>
      <c r="T21" s="8"/>
      <c r="U21" s="7"/>
      <c r="V21" s="8"/>
      <c r="W21" s="9"/>
      <c r="X21" s="8"/>
    </row>
    <row r="22" spans="2:24" ht="12.75" customHeight="1" x14ac:dyDescent="0.15">
      <c r="B22" s="105">
        <v>40452</v>
      </c>
      <c r="C22" s="106"/>
      <c r="D22" s="107">
        <v>40466</v>
      </c>
      <c r="E22" s="7">
        <v>682.5</v>
      </c>
      <c r="F22" s="8">
        <v>1312.5</v>
      </c>
      <c r="G22" s="9">
        <v>1006.3816991150438</v>
      </c>
      <c r="H22" s="8">
        <v>8729.9</v>
      </c>
      <c r="I22" s="7">
        <v>1554</v>
      </c>
      <c r="J22" s="8">
        <v>2094.75</v>
      </c>
      <c r="K22" s="9">
        <v>1787.5823284743963</v>
      </c>
      <c r="L22" s="8">
        <v>7685.4</v>
      </c>
      <c r="M22" s="7">
        <v>2100</v>
      </c>
      <c r="N22" s="8">
        <v>2625</v>
      </c>
      <c r="O22" s="9">
        <v>2306.2720760614743</v>
      </c>
      <c r="P22" s="8">
        <v>17841.599999999999</v>
      </c>
      <c r="Q22" s="7">
        <v>1732.5</v>
      </c>
      <c r="R22" s="8">
        <v>2205</v>
      </c>
      <c r="S22" s="9">
        <v>1970.8139009909933</v>
      </c>
      <c r="T22" s="8">
        <v>15505.4</v>
      </c>
      <c r="U22" s="7">
        <v>2730</v>
      </c>
      <c r="V22" s="8">
        <v>3234</v>
      </c>
      <c r="W22" s="9">
        <v>2892.6063094209167</v>
      </c>
      <c r="X22" s="8">
        <v>14385</v>
      </c>
    </row>
    <row r="23" spans="2:24" ht="12.75" customHeight="1" x14ac:dyDescent="0.15">
      <c r="B23" s="105">
        <v>40469</v>
      </c>
      <c r="C23" s="106"/>
      <c r="D23" s="107">
        <v>40480</v>
      </c>
      <c r="E23" s="7">
        <v>714</v>
      </c>
      <c r="F23" s="8">
        <v>1312.5</v>
      </c>
      <c r="G23" s="9">
        <v>1003.2925102399064</v>
      </c>
      <c r="H23" s="8">
        <v>6145.9</v>
      </c>
      <c r="I23" s="7">
        <v>1470</v>
      </c>
      <c r="J23" s="8">
        <v>2000.1450000000002</v>
      </c>
      <c r="K23" s="9">
        <v>1719.3624512420456</v>
      </c>
      <c r="L23" s="8">
        <v>3879</v>
      </c>
      <c r="M23" s="7">
        <v>2100</v>
      </c>
      <c r="N23" s="8">
        <v>2415</v>
      </c>
      <c r="O23" s="9">
        <v>2291.9499417927823</v>
      </c>
      <c r="P23" s="8">
        <v>20555.5</v>
      </c>
      <c r="Q23" s="7">
        <v>1837.5</v>
      </c>
      <c r="R23" s="8">
        <v>2152.5</v>
      </c>
      <c r="S23" s="9">
        <v>1995.8865863072272</v>
      </c>
      <c r="T23" s="8">
        <v>10625.6</v>
      </c>
      <c r="U23" s="7">
        <v>2782.5</v>
      </c>
      <c r="V23" s="8">
        <v>3202.5</v>
      </c>
      <c r="W23" s="9">
        <v>2984.4215587044546</v>
      </c>
      <c r="X23" s="8">
        <v>9592.6</v>
      </c>
    </row>
    <row r="24" spans="2:24" ht="9.75" customHeight="1" x14ac:dyDescent="0.15">
      <c r="B24" s="120"/>
      <c r="C24" s="121"/>
      <c r="D24" s="121"/>
      <c r="E24" s="10"/>
      <c r="F24" s="11"/>
      <c r="G24" s="12"/>
      <c r="H24" s="11"/>
      <c r="I24" s="10"/>
      <c r="J24" s="11"/>
      <c r="K24" s="12"/>
      <c r="L24" s="11"/>
      <c r="M24" s="10"/>
      <c r="N24" s="11"/>
      <c r="O24" s="12"/>
      <c r="P24" s="11"/>
      <c r="Q24" s="10"/>
      <c r="R24" s="11"/>
      <c r="S24" s="12"/>
      <c r="T24" s="11"/>
      <c r="U24" s="10"/>
      <c r="V24" s="11"/>
      <c r="W24" s="12"/>
      <c r="X24" s="11"/>
    </row>
    <row r="25" spans="2:24" ht="15.75" customHeight="1" x14ac:dyDescent="0.15">
      <c r="B25" s="7"/>
      <c r="C25" s="1" t="s">
        <v>0</v>
      </c>
      <c r="D25" s="100"/>
      <c r="E25" s="15" t="s">
        <v>87</v>
      </c>
      <c r="F25" s="16"/>
      <c r="G25" s="16"/>
      <c r="H25" s="17"/>
      <c r="I25" s="15" t="s">
        <v>88</v>
      </c>
      <c r="J25" s="16"/>
      <c r="K25" s="16"/>
      <c r="L25" s="17"/>
      <c r="M25" s="15" t="s">
        <v>89</v>
      </c>
      <c r="N25" s="16"/>
      <c r="O25" s="16"/>
      <c r="P25" s="17"/>
      <c r="Q25" s="15" t="s">
        <v>91</v>
      </c>
      <c r="R25" s="16"/>
      <c r="S25" s="16"/>
      <c r="T25" s="17"/>
      <c r="U25" s="16"/>
      <c r="V25" s="16"/>
      <c r="W25" s="16"/>
      <c r="X25" s="16"/>
    </row>
    <row r="26" spans="2:24" ht="12.75" customHeight="1" x14ac:dyDescent="0.15">
      <c r="B26" s="7"/>
      <c r="C26" s="10"/>
      <c r="D26" s="18"/>
      <c r="E26" s="10"/>
      <c r="F26" s="12"/>
      <c r="G26" s="12"/>
      <c r="H26" s="18"/>
      <c r="I26" s="10"/>
      <c r="J26" s="12"/>
      <c r="K26" s="12"/>
      <c r="L26" s="18"/>
      <c r="M26" s="10"/>
      <c r="N26" s="12"/>
      <c r="O26" s="12"/>
      <c r="P26" s="18"/>
      <c r="Q26" s="10"/>
      <c r="R26" s="12"/>
      <c r="S26" s="12"/>
      <c r="T26" s="18"/>
      <c r="U26" s="9"/>
      <c r="V26" s="9"/>
      <c r="W26" s="9"/>
      <c r="X26" s="9"/>
    </row>
    <row r="27" spans="2:24" ht="12.75" customHeight="1" x14ac:dyDescent="0.15">
      <c r="B27" s="7" t="s">
        <v>4</v>
      </c>
      <c r="C27" s="9"/>
      <c r="E27" s="1" t="s">
        <v>5</v>
      </c>
      <c r="F27" s="2" t="s">
        <v>6</v>
      </c>
      <c r="G27" s="3" t="s">
        <v>7</v>
      </c>
      <c r="H27" s="2" t="s">
        <v>8</v>
      </c>
      <c r="I27" s="1" t="s">
        <v>5</v>
      </c>
      <c r="J27" s="2" t="s">
        <v>6</v>
      </c>
      <c r="K27" s="3" t="s">
        <v>7</v>
      </c>
      <c r="L27" s="2" t="s">
        <v>8</v>
      </c>
      <c r="M27" s="1" t="s">
        <v>5</v>
      </c>
      <c r="N27" s="2" t="s">
        <v>6</v>
      </c>
      <c r="O27" s="3" t="s">
        <v>7</v>
      </c>
      <c r="P27" s="2" t="s">
        <v>8</v>
      </c>
      <c r="Q27" s="1" t="s">
        <v>5</v>
      </c>
      <c r="R27" s="2" t="s">
        <v>6</v>
      </c>
      <c r="S27" s="3" t="s">
        <v>7</v>
      </c>
      <c r="T27" s="2" t="s">
        <v>8</v>
      </c>
      <c r="U27" s="9"/>
      <c r="V27" s="9"/>
      <c r="W27" s="9"/>
      <c r="X27" s="9"/>
    </row>
    <row r="28" spans="2:24" ht="12.75" customHeight="1" x14ac:dyDescent="0.15">
      <c r="B28" s="10"/>
      <c r="C28" s="12"/>
      <c r="D28" s="12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4"/>
      <c r="R28" s="5"/>
      <c r="S28" s="6" t="s">
        <v>9</v>
      </c>
      <c r="T28" s="5"/>
      <c r="U28" s="9"/>
      <c r="V28" s="9"/>
      <c r="W28" s="9"/>
      <c r="X28" s="9"/>
    </row>
    <row r="29" spans="2:24" ht="12.75" customHeight="1" x14ac:dyDescent="0.15">
      <c r="B29" s="7" t="s">
        <v>72</v>
      </c>
      <c r="C29" s="9">
        <v>19</v>
      </c>
      <c r="D29" s="19" t="s">
        <v>106</v>
      </c>
      <c r="E29" s="7">
        <v>735</v>
      </c>
      <c r="F29" s="8">
        <v>840</v>
      </c>
      <c r="G29" s="9">
        <v>794</v>
      </c>
      <c r="H29" s="8">
        <v>132409</v>
      </c>
      <c r="I29" s="7">
        <v>714</v>
      </c>
      <c r="J29" s="8">
        <v>819</v>
      </c>
      <c r="K29" s="9">
        <v>781</v>
      </c>
      <c r="L29" s="8">
        <v>84826</v>
      </c>
      <c r="M29" s="7">
        <v>893</v>
      </c>
      <c r="N29" s="8">
        <v>1103</v>
      </c>
      <c r="O29" s="9">
        <v>1020</v>
      </c>
      <c r="P29" s="8">
        <v>107248</v>
      </c>
      <c r="Q29" s="7">
        <v>683</v>
      </c>
      <c r="R29" s="8">
        <v>788</v>
      </c>
      <c r="S29" s="9">
        <v>721</v>
      </c>
      <c r="T29" s="8">
        <v>68937</v>
      </c>
      <c r="U29" s="9"/>
      <c r="V29" s="9"/>
      <c r="W29" s="9"/>
      <c r="X29" s="9"/>
    </row>
    <row r="30" spans="2:24" ht="12.75" customHeight="1" x14ac:dyDescent="0.15">
      <c r="B30" s="7"/>
      <c r="C30" s="9">
        <v>20</v>
      </c>
      <c r="D30" s="9"/>
      <c r="E30" s="7">
        <v>714</v>
      </c>
      <c r="F30" s="8">
        <v>998</v>
      </c>
      <c r="G30" s="9">
        <v>814</v>
      </c>
      <c r="H30" s="8">
        <v>1513239</v>
      </c>
      <c r="I30" s="7">
        <v>714</v>
      </c>
      <c r="J30" s="8">
        <v>984</v>
      </c>
      <c r="K30" s="9">
        <v>803</v>
      </c>
      <c r="L30" s="8">
        <v>1275336</v>
      </c>
      <c r="M30" s="7">
        <v>756</v>
      </c>
      <c r="N30" s="8">
        <v>1050</v>
      </c>
      <c r="O30" s="9">
        <v>899</v>
      </c>
      <c r="P30" s="8">
        <v>984721</v>
      </c>
      <c r="Q30" s="7">
        <v>662</v>
      </c>
      <c r="R30" s="8">
        <v>926</v>
      </c>
      <c r="S30" s="9">
        <v>738</v>
      </c>
      <c r="T30" s="8">
        <v>986227</v>
      </c>
      <c r="U30" s="9"/>
      <c r="V30" s="9"/>
      <c r="W30" s="9"/>
      <c r="X30" s="9"/>
    </row>
    <row r="31" spans="2:24" ht="12.75" customHeight="1" x14ac:dyDescent="0.15">
      <c r="B31" s="10"/>
      <c r="C31" s="12">
        <v>21</v>
      </c>
      <c r="D31" s="12"/>
      <c r="E31" s="10">
        <v>578</v>
      </c>
      <c r="F31" s="11">
        <v>998</v>
      </c>
      <c r="G31" s="12">
        <v>722</v>
      </c>
      <c r="H31" s="11">
        <v>1522176</v>
      </c>
      <c r="I31" s="10">
        <v>578</v>
      </c>
      <c r="J31" s="11">
        <v>924</v>
      </c>
      <c r="K31" s="12">
        <v>698</v>
      </c>
      <c r="L31" s="11">
        <v>1137034</v>
      </c>
      <c r="M31" s="10">
        <v>630</v>
      </c>
      <c r="N31" s="11">
        <v>1021</v>
      </c>
      <c r="O31" s="12">
        <v>776</v>
      </c>
      <c r="P31" s="11">
        <v>882913</v>
      </c>
      <c r="Q31" s="10">
        <v>578</v>
      </c>
      <c r="R31" s="11">
        <v>916</v>
      </c>
      <c r="S31" s="12">
        <v>681</v>
      </c>
      <c r="T31" s="11">
        <v>1184347</v>
      </c>
      <c r="U31" s="9"/>
      <c r="V31" s="9"/>
      <c r="W31" s="9"/>
      <c r="X31" s="9"/>
    </row>
    <row r="32" spans="2:24" ht="12.75" customHeight="1" x14ac:dyDescent="0.15">
      <c r="B32" s="7"/>
      <c r="C32" s="9">
        <v>2</v>
      </c>
      <c r="D32" s="9"/>
      <c r="E32" s="7">
        <v>578</v>
      </c>
      <c r="F32" s="8">
        <v>893</v>
      </c>
      <c r="G32" s="9">
        <v>719</v>
      </c>
      <c r="H32" s="8">
        <v>96624</v>
      </c>
      <c r="I32" s="7">
        <v>578</v>
      </c>
      <c r="J32" s="8">
        <v>819</v>
      </c>
      <c r="K32" s="9">
        <v>658</v>
      </c>
      <c r="L32" s="8">
        <v>68780</v>
      </c>
      <c r="M32" s="7">
        <v>683</v>
      </c>
      <c r="N32" s="8">
        <v>945</v>
      </c>
      <c r="O32" s="9">
        <v>777</v>
      </c>
      <c r="P32" s="8">
        <v>56673</v>
      </c>
      <c r="Q32" s="7">
        <v>578</v>
      </c>
      <c r="R32" s="8">
        <v>813</v>
      </c>
      <c r="S32" s="9">
        <v>673</v>
      </c>
      <c r="T32" s="8">
        <v>102056</v>
      </c>
      <c r="U32" s="9"/>
      <c r="V32" s="9"/>
      <c r="W32" s="9"/>
      <c r="X32" s="9"/>
    </row>
    <row r="33" spans="2:24" ht="12.75" customHeight="1" x14ac:dyDescent="0.15">
      <c r="B33" s="7"/>
      <c r="C33" s="9">
        <v>3</v>
      </c>
      <c r="D33" s="9"/>
      <c r="E33" s="7">
        <v>630</v>
      </c>
      <c r="F33" s="8">
        <v>834</v>
      </c>
      <c r="G33" s="9">
        <v>702</v>
      </c>
      <c r="H33" s="8">
        <v>133239</v>
      </c>
      <c r="I33" s="7">
        <v>630</v>
      </c>
      <c r="J33" s="8">
        <v>788</v>
      </c>
      <c r="K33" s="9">
        <v>672</v>
      </c>
      <c r="L33" s="8">
        <v>93980</v>
      </c>
      <c r="M33" s="7">
        <v>788</v>
      </c>
      <c r="N33" s="8">
        <v>861</v>
      </c>
      <c r="O33" s="9">
        <v>817</v>
      </c>
      <c r="P33" s="8">
        <v>33654</v>
      </c>
      <c r="Q33" s="7">
        <v>578</v>
      </c>
      <c r="R33" s="8">
        <v>777</v>
      </c>
      <c r="S33" s="9">
        <v>669</v>
      </c>
      <c r="T33" s="8">
        <v>94826</v>
      </c>
      <c r="U33" s="9"/>
      <c r="V33" s="9"/>
      <c r="W33" s="9"/>
      <c r="X33" s="9"/>
    </row>
    <row r="34" spans="2:24" ht="12.75" customHeight="1" x14ac:dyDescent="0.15">
      <c r="B34" s="7"/>
      <c r="C34" s="9">
        <v>4</v>
      </c>
      <c r="D34" s="9"/>
      <c r="E34" s="7">
        <v>609</v>
      </c>
      <c r="F34" s="8">
        <v>893</v>
      </c>
      <c r="G34" s="9">
        <v>728</v>
      </c>
      <c r="H34" s="8">
        <v>97660</v>
      </c>
      <c r="I34" s="7">
        <v>609</v>
      </c>
      <c r="J34" s="8">
        <v>922</v>
      </c>
      <c r="K34" s="9">
        <v>719</v>
      </c>
      <c r="L34" s="8">
        <v>75899</v>
      </c>
      <c r="M34" s="7">
        <v>788</v>
      </c>
      <c r="N34" s="8">
        <v>998</v>
      </c>
      <c r="O34" s="9">
        <v>854</v>
      </c>
      <c r="P34" s="8">
        <v>27859</v>
      </c>
      <c r="Q34" s="7">
        <v>588</v>
      </c>
      <c r="R34" s="8">
        <v>864</v>
      </c>
      <c r="S34" s="9">
        <v>686</v>
      </c>
      <c r="T34" s="8">
        <v>94237</v>
      </c>
      <c r="U34" s="9"/>
      <c r="V34" s="9"/>
      <c r="W34" s="9"/>
      <c r="X34" s="9"/>
    </row>
    <row r="35" spans="2:24" ht="12.75" customHeight="1" x14ac:dyDescent="0.15">
      <c r="B35" s="7"/>
      <c r="C35" s="9">
        <v>5</v>
      </c>
      <c r="D35" s="9"/>
      <c r="E35" s="7">
        <v>630</v>
      </c>
      <c r="F35" s="8">
        <v>893</v>
      </c>
      <c r="G35" s="9">
        <v>728</v>
      </c>
      <c r="H35" s="8">
        <v>105163</v>
      </c>
      <c r="I35" s="7">
        <v>609</v>
      </c>
      <c r="J35" s="8">
        <v>893</v>
      </c>
      <c r="K35" s="9">
        <v>712</v>
      </c>
      <c r="L35" s="8">
        <v>64855</v>
      </c>
      <c r="M35" s="7">
        <v>788</v>
      </c>
      <c r="N35" s="8">
        <v>945</v>
      </c>
      <c r="O35" s="9">
        <v>845</v>
      </c>
      <c r="P35" s="8">
        <v>23083</v>
      </c>
      <c r="Q35" s="7">
        <v>609</v>
      </c>
      <c r="R35" s="8">
        <v>813</v>
      </c>
      <c r="S35" s="9">
        <v>696</v>
      </c>
      <c r="T35" s="8">
        <v>66488</v>
      </c>
      <c r="U35" s="9"/>
      <c r="V35" s="9"/>
      <c r="W35" s="9"/>
      <c r="X35" s="9"/>
    </row>
    <row r="36" spans="2:24" ht="12.75" customHeight="1" x14ac:dyDescent="0.15">
      <c r="B36" s="7"/>
      <c r="C36" s="9">
        <v>6</v>
      </c>
      <c r="D36" s="9"/>
      <c r="E36" s="7">
        <v>609</v>
      </c>
      <c r="F36" s="8">
        <v>842</v>
      </c>
      <c r="G36" s="9">
        <v>692</v>
      </c>
      <c r="H36" s="8">
        <v>99708</v>
      </c>
      <c r="I36" s="7">
        <v>609</v>
      </c>
      <c r="J36" s="8">
        <v>840</v>
      </c>
      <c r="K36" s="9">
        <v>685</v>
      </c>
      <c r="L36" s="8">
        <v>55957</v>
      </c>
      <c r="M36" s="7">
        <v>788</v>
      </c>
      <c r="N36" s="8">
        <v>977</v>
      </c>
      <c r="O36" s="9">
        <v>852</v>
      </c>
      <c r="P36" s="8">
        <v>27513</v>
      </c>
      <c r="Q36" s="7">
        <v>609</v>
      </c>
      <c r="R36" s="8">
        <v>770</v>
      </c>
      <c r="S36" s="9">
        <v>652</v>
      </c>
      <c r="T36" s="8">
        <v>69344</v>
      </c>
      <c r="U36" s="9"/>
      <c r="V36" s="9"/>
      <c r="W36" s="9"/>
      <c r="X36" s="9"/>
    </row>
    <row r="37" spans="2:24" ht="12.75" customHeight="1" x14ac:dyDescent="0.15">
      <c r="B37" s="7"/>
      <c r="C37" s="9">
        <v>7</v>
      </c>
      <c r="D37" s="30"/>
      <c r="E37" s="7">
        <v>662</v>
      </c>
      <c r="F37" s="8">
        <v>963</v>
      </c>
      <c r="G37" s="9">
        <v>779</v>
      </c>
      <c r="H37" s="8">
        <v>69760</v>
      </c>
      <c r="I37" s="7">
        <v>609</v>
      </c>
      <c r="J37" s="8">
        <v>922</v>
      </c>
      <c r="K37" s="9">
        <v>742</v>
      </c>
      <c r="L37" s="8">
        <v>47845</v>
      </c>
      <c r="M37" s="7">
        <v>735</v>
      </c>
      <c r="N37" s="8">
        <v>977</v>
      </c>
      <c r="O37" s="9">
        <v>876</v>
      </c>
      <c r="P37" s="8">
        <v>20685</v>
      </c>
      <c r="Q37" s="7">
        <v>609</v>
      </c>
      <c r="R37" s="8">
        <v>789</v>
      </c>
      <c r="S37" s="9">
        <v>737</v>
      </c>
      <c r="T37" s="8">
        <v>76544</v>
      </c>
      <c r="U37" s="9"/>
      <c r="V37" s="9"/>
      <c r="W37" s="9"/>
      <c r="X37" s="9"/>
    </row>
    <row r="38" spans="2:24" ht="12.75" customHeight="1" x14ac:dyDescent="0.15">
      <c r="B38" s="7"/>
      <c r="C38" s="9">
        <v>8</v>
      </c>
      <c r="D38" s="30"/>
      <c r="E38" s="7">
        <v>630</v>
      </c>
      <c r="F38" s="8">
        <v>882</v>
      </c>
      <c r="G38" s="9">
        <v>750</v>
      </c>
      <c r="H38" s="8">
        <v>66319</v>
      </c>
      <c r="I38" s="7">
        <v>609</v>
      </c>
      <c r="J38" s="8">
        <v>870</v>
      </c>
      <c r="K38" s="9">
        <v>729</v>
      </c>
      <c r="L38" s="8">
        <v>47143</v>
      </c>
      <c r="M38" s="7">
        <v>756</v>
      </c>
      <c r="N38" s="8">
        <v>945</v>
      </c>
      <c r="O38" s="9">
        <v>855</v>
      </c>
      <c r="P38" s="8">
        <v>17678</v>
      </c>
      <c r="Q38" s="7">
        <v>609</v>
      </c>
      <c r="R38" s="8">
        <v>819</v>
      </c>
      <c r="S38" s="9">
        <v>722</v>
      </c>
      <c r="T38" s="8">
        <v>83354</v>
      </c>
      <c r="U38" s="9"/>
      <c r="V38" s="9"/>
      <c r="W38" s="9"/>
      <c r="X38" s="9"/>
    </row>
    <row r="39" spans="2:24" ht="12.75" customHeight="1" x14ac:dyDescent="0.15">
      <c r="B39" s="7"/>
      <c r="C39" s="9">
        <v>9</v>
      </c>
      <c r="D39" s="9"/>
      <c r="E39" s="7">
        <v>630</v>
      </c>
      <c r="F39" s="8">
        <v>897</v>
      </c>
      <c r="G39" s="9">
        <v>758</v>
      </c>
      <c r="H39" s="8">
        <v>66782</v>
      </c>
      <c r="I39" s="7">
        <v>609</v>
      </c>
      <c r="J39" s="8">
        <v>887</v>
      </c>
      <c r="K39" s="9">
        <v>746</v>
      </c>
      <c r="L39" s="8">
        <v>58433</v>
      </c>
      <c r="M39" s="7">
        <v>861</v>
      </c>
      <c r="N39" s="8">
        <v>861</v>
      </c>
      <c r="O39" s="9">
        <v>861</v>
      </c>
      <c r="P39" s="8">
        <v>10497</v>
      </c>
      <c r="Q39" s="7">
        <v>609</v>
      </c>
      <c r="R39" s="8">
        <v>819</v>
      </c>
      <c r="S39" s="9">
        <v>722</v>
      </c>
      <c r="T39" s="8">
        <v>82454</v>
      </c>
      <c r="U39" s="9"/>
      <c r="V39" s="9"/>
      <c r="W39" s="9"/>
      <c r="X39" s="9"/>
    </row>
    <row r="40" spans="2:24" ht="12.75" customHeight="1" x14ac:dyDescent="0.15">
      <c r="B40" s="10"/>
      <c r="C40" s="12">
        <v>10</v>
      </c>
      <c r="D40" s="18"/>
      <c r="E40" s="11">
        <v>661.5</v>
      </c>
      <c r="F40" s="11">
        <v>896.7</v>
      </c>
      <c r="G40" s="11">
        <v>769.84567015842481</v>
      </c>
      <c r="H40" s="11">
        <v>118043.09999999999</v>
      </c>
      <c r="I40" s="11">
        <v>630</v>
      </c>
      <c r="J40" s="11">
        <v>887.04</v>
      </c>
      <c r="K40" s="11">
        <v>756.5067183951553</v>
      </c>
      <c r="L40" s="11">
        <v>72671.799999999988</v>
      </c>
      <c r="M40" s="11">
        <v>735</v>
      </c>
      <c r="N40" s="11">
        <v>945</v>
      </c>
      <c r="O40" s="11">
        <v>860.60898138006576</v>
      </c>
      <c r="P40" s="11">
        <v>18464.3</v>
      </c>
      <c r="Q40" s="11">
        <v>609</v>
      </c>
      <c r="R40" s="11">
        <v>780.15</v>
      </c>
      <c r="S40" s="11">
        <v>719.49250511298465</v>
      </c>
      <c r="T40" s="11">
        <v>62649.9</v>
      </c>
      <c r="U40" s="9"/>
      <c r="V40" s="9"/>
      <c r="W40" s="9"/>
      <c r="X40" s="9"/>
    </row>
    <row r="41" spans="2:24" ht="12.75" customHeight="1" x14ac:dyDescent="0.15">
      <c r="B41" s="7" t="s">
        <v>177</v>
      </c>
      <c r="C41" s="9"/>
      <c r="E41" s="7"/>
      <c r="F41" s="8"/>
      <c r="G41" s="9"/>
      <c r="H41" s="8"/>
      <c r="I41" s="7"/>
      <c r="J41" s="8"/>
      <c r="K41" s="9"/>
      <c r="L41" s="8"/>
      <c r="M41" s="7"/>
      <c r="N41" s="8"/>
      <c r="O41" s="9"/>
      <c r="P41" s="8"/>
      <c r="Q41" s="7"/>
      <c r="R41" s="8"/>
      <c r="S41" s="9"/>
      <c r="T41" s="8"/>
      <c r="U41" s="9"/>
      <c r="V41" s="9"/>
      <c r="W41" s="9"/>
      <c r="X41" s="9"/>
    </row>
    <row r="42" spans="2:24" ht="12.75" customHeight="1" x14ac:dyDescent="0.15">
      <c r="B42" s="105">
        <v>40452</v>
      </c>
      <c r="C42" s="106"/>
      <c r="D42" s="107">
        <v>40466</v>
      </c>
      <c r="E42" s="7">
        <v>661.5</v>
      </c>
      <c r="F42" s="8">
        <v>896.7</v>
      </c>
      <c r="G42" s="9">
        <v>766.56528941064551</v>
      </c>
      <c r="H42" s="8">
        <v>44473.7</v>
      </c>
      <c r="I42" s="7">
        <v>630</v>
      </c>
      <c r="J42" s="8">
        <v>887.04</v>
      </c>
      <c r="K42" s="9">
        <v>755.84534664148896</v>
      </c>
      <c r="L42" s="8">
        <v>42047.7</v>
      </c>
      <c r="M42" s="7">
        <v>735</v>
      </c>
      <c r="N42" s="8">
        <v>945</v>
      </c>
      <c r="O42" s="9">
        <v>860.25266903914587</v>
      </c>
      <c r="P42" s="8">
        <v>11691.5</v>
      </c>
      <c r="Q42" s="7">
        <v>609</v>
      </c>
      <c r="R42" s="8">
        <v>780.15</v>
      </c>
      <c r="S42" s="9">
        <v>732.16986815681491</v>
      </c>
      <c r="T42" s="8">
        <v>36582.300000000003</v>
      </c>
      <c r="U42" s="9"/>
      <c r="V42" s="9"/>
      <c r="W42" s="9"/>
      <c r="X42" s="9"/>
    </row>
    <row r="43" spans="2:24" ht="12.75" customHeight="1" x14ac:dyDescent="0.15">
      <c r="B43" s="105">
        <v>40469</v>
      </c>
      <c r="C43" s="106"/>
      <c r="D43" s="107">
        <v>40480</v>
      </c>
      <c r="E43" s="7">
        <v>661.5</v>
      </c>
      <c r="F43" s="8">
        <v>892.5</v>
      </c>
      <c r="G43" s="9">
        <v>773.76995305164337</v>
      </c>
      <c r="H43" s="8">
        <v>73569.399999999994</v>
      </c>
      <c r="I43" s="7">
        <v>630</v>
      </c>
      <c r="J43" s="8">
        <v>887.04</v>
      </c>
      <c r="K43" s="9">
        <v>758.06138237159166</v>
      </c>
      <c r="L43" s="8">
        <v>30624.1</v>
      </c>
      <c r="M43" s="7">
        <v>861</v>
      </c>
      <c r="N43" s="8">
        <v>861</v>
      </c>
      <c r="O43" s="9">
        <v>861</v>
      </c>
      <c r="P43" s="8">
        <v>6772.8</v>
      </c>
      <c r="Q43" s="7">
        <v>630</v>
      </c>
      <c r="R43" s="8">
        <v>780.15</v>
      </c>
      <c r="S43" s="9">
        <v>714.42306483712173</v>
      </c>
      <c r="T43" s="8">
        <v>26067.599999999999</v>
      </c>
      <c r="U43" s="9"/>
      <c r="V43" s="9"/>
      <c r="W43" s="9"/>
      <c r="X43" s="9"/>
    </row>
    <row r="44" spans="2:24" ht="12.75" customHeight="1" x14ac:dyDescent="0.15">
      <c r="B44" s="120"/>
      <c r="C44" s="121"/>
      <c r="D44" s="121"/>
      <c r="E44" s="67"/>
      <c r="F44" s="68"/>
      <c r="G44" s="70"/>
      <c r="H44" s="11"/>
      <c r="I44" s="67"/>
      <c r="J44" s="68"/>
      <c r="K44" s="70"/>
      <c r="L44" s="11"/>
      <c r="M44" s="67"/>
      <c r="N44" s="68"/>
      <c r="O44" s="70"/>
      <c r="P44" s="68"/>
      <c r="Q44" s="67"/>
      <c r="R44" s="68"/>
      <c r="S44" s="70"/>
      <c r="T44" s="68"/>
      <c r="U44" s="9"/>
      <c r="V44" s="9"/>
      <c r="W44" s="9"/>
      <c r="X44" s="9"/>
    </row>
  </sheetData>
  <phoneticPr fontId="3"/>
  <pageMargins left="0.31496062992125984" right="0.39370078740157483" top="0.19685039370078741" bottom="0.43307086614173229" header="0.59055118110236227" footer="0.19685039370078741"/>
  <pageSetup paperSize="9" orientation="landscape" r:id="rId1"/>
  <headerFooter alignWithMargins="0">
    <oddFooter>&amp;C-20-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U42"/>
  <sheetViews>
    <sheetView zoomScale="80" zoomScaleNormal="80" workbookViewId="0">
      <selection activeCell="B1" sqref="B1"/>
    </sheetView>
  </sheetViews>
  <sheetFormatPr defaultColWidth="7.5" defaultRowHeight="12" x14ac:dyDescent="0.15"/>
  <cols>
    <col min="1" max="1" width="1" style="19" customWidth="1"/>
    <col min="2" max="2" width="3.625" style="19" customWidth="1"/>
    <col min="3" max="3" width="9.125" style="19" customWidth="1"/>
    <col min="4" max="4" width="2.125" style="19" customWidth="1"/>
    <col min="5" max="5" width="5.875" style="19" customWidth="1"/>
    <col min="6" max="6" width="7" style="19" customWidth="1"/>
    <col min="7" max="7" width="6.375" style="19" customWidth="1"/>
    <col min="8" max="8" width="9.125" style="19" customWidth="1"/>
    <col min="9" max="9" width="6.875" style="19" customWidth="1"/>
    <col min="10" max="10" width="7" style="19" customWidth="1"/>
    <col min="11" max="11" width="7.625" style="19" customWidth="1"/>
    <col min="12" max="12" width="9.125" style="19" customWidth="1"/>
    <col min="13" max="14" width="7.5" style="19" customWidth="1"/>
    <col min="15" max="15" width="7.625" style="19" customWidth="1"/>
    <col min="16" max="16" width="9.125" style="19" customWidth="1"/>
    <col min="17" max="19" width="7.125" style="19" customWidth="1"/>
    <col min="20" max="20" width="9.375" style="19" customWidth="1"/>
    <col min="21" max="16384" width="7.5" style="19"/>
  </cols>
  <sheetData>
    <row r="1" spans="2:21" x14ac:dyDescent="0.15">
      <c r="B1" s="19" t="s">
        <v>46</v>
      </c>
    </row>
    <row r="2" spans="2:21" x14ac:dyDescent="0.15">
      <c r="B2" s="19" t="s">
        <v>47</v>
      </c>
    </row>
    <row r="3" spans="2:21" x14ac:dyDescent="0.15">
      <c r="T3" s="20" t="s">
        <v>39</v>
      </c>
    </row>
    <row r="4" spans="2:21" ht="6" customHeight="1" x14ac:dyDescent="0.15"/>
    <row r="5" spans="2:21" ht="12.75" customHeight="1" x14ac:dyDescent="0.15">
      <c r="B5" s="15"/>
      <c r="C5" s="613" t="s">
        <v>0</v>
      </c>
      <c r="D5" s="615"/>
      <c r="E5" s="631" t="s">
        <v>34</v>
      </c>
      <c r="F5" s="632"/>
      <c r="G5" s="632"/>
      <c r="H5" s="633"/>
      <c r="I5" s="631" t="s">
        <v>40</v>
      </c>
      <c r="J5" s="632"/>
      <c r="K5" s="632"/>
      <c r="L5" s="633"/>
      <c r="M5" s="631" t="s">
        <v>48</v>
      </c>
      <c r="N5" s="632"/>
      <c r="O5" s="632"/>
      <c r="P5" s="633"/>
      <c r="Q5" s="628" t="s">
        <v>49</v>
      </c>
      <c r="R5" s="629"/>
      <c r="S5" s="629"/>
      <c r="T5" s="630"/>
    </row>
    <row r="6" spans="2:21" x14ac:dyDescent="0.15">
      <c r="B6" s="10" t="s">
        <v>26</v>
      </c>
      <c r="C6" s="12"/>
      <c r="D6" s="12"/>
      <c r="E6" s="21" t="s">
        <v>27</v>
      </c>
      <c r="F6" s="22" t="s">
        <v>28</v>
      </c>
      <c r="G6" s="23" t="s">
        <v>19</v>
      </c>
      <c r="H6" s="22" t="s">
        <v>25</v>
      </c>
      <c r="I6" s="21" t="s">
        <v>27</v>
      </c>
      <c r="J6" s="22" t="s">
        <v>28</v>
      </c>
      <c r="K6" s="23" t="s">
        <v>19</v>
      </c>
      <c r="L6" s="22" t="s">
        <v>25</v>
      </c>
      <c r="M6" s="21" t="s">
        <v>27</v>
      </c>
      <c r="N6" s="22" t="s">
        <v>28</v>
      </c>
      <c r="O6" s="23" t="s">
        <v>19</v>
      </c>
      <c r="P6" s="22" t="s">
        <v>22</v>
      </c>
      <c r="Q6" s="21" t="s">
        <v>29</v>
      </c>
      <c r="R6" s="22" t="s">
        <v>30</v>
      </c>
      <c r="S6" s="26" t="s">
        <v>19</v>
      </c>
      <c r="T6" s="22" t="s">
        <v>25</v>
      </c>
    </row>
    <row r="7" spans="2:21" x14ac:dyDescent="0.15">
      <c r="B7" s="7" t="s">
        <v>72</v>
      </c>
      <c r="C7" s="9">
        <v>19</v>
      </c>
      <c r="D7" s="19" t="s">
        <v>31</v>
      </c>
      <c r="E7" s="7">
        <v>782</v>
      </c>
      <c r="F7" s="8">
        <v>1281</v>
      </c>
      <c r="G7" s="9">
        <v>976.5</v>
      </c>
      <c r="H7" s="8">
        <v>3599028</v>
      </c>
      <c r="I7" s="7">
        <v>431</v>
      </c>
      <c r="J7" s="8">
        <v>684</v>
      </c>
      <c r="K7" s="9">
        <v>554.4</v>
      </c>
      <c r="L7" s="8">
        <v>8464370</v>
      </c>
      <c r="M7" s="7">
        <v>861</v>
      </c>
      <c r="N7" s="8">
        <v>1434</v>
      </c>
      <c r="O7" s="9">
        <v>1102.5</v>
      </c>
      <c r="P7" s="8">
        <v>7285796</v>
      </c>
      <c r="Q7" s="7">
        <v>754</v>
      </c>
      <c r="R7" s="8">
        <v>1103</v>
      </c>
      <c r="S7" s="9">
        <v>879.9</v>
      </c>
      <c r="T7" s="8">
        <v>7712966</v>
      </c>
    </row>
    <row r="8" spans="2:21" x14ac:dyDescent="0.15">
      <c r="B8" s="7"/>
      <c r="C8" s="9">
        <v>20</v>
      </c>
      <c r="D8" s="9"/>
      <c r="E8" s="7">
        <v>714</v>
      </c>
      <c r="F8" s="8">
        <v>1187</v>
      </c>
      <c r="G8" s="9">
        <v>974.4</v>
      </c>
      <c r="H8" s="8">
        <v>3779224</v>
      </c>
      <c r="I8" s="7">
        <v>441</v>
      </c>
      <c r="J8" s="8">
        <v>767</v>
      </c>
      <c r="K8" s="9">
        <v>619.5</v>
      </c>
      <c r="L8" s="8">
        <v>7598459</v>
      </c>
      <c r="M8" s="7">
        <v>777</v>
      </c>
      <c r="N8" s="8">
        <v>1323</v>
      </c>
      <c r="O8" s="9">
        <v>1064.7</v>
      </c>
      <c r="P8" s="8">
        <v>8058514</v>
      </c>
      <c r="Q8" s="7">
        <v>693</v>
      </c>
      <c r="R8" s="8">
        <v>1092</v>
      </c>
      <c r="S8" s="9">
        <v>893.55</v>
      </c>
      <c r="T8" s="8">
        <v>7830094</v>
      </c>
    </row>
    <row r="9" spans="2:21" x14ac:dyDescent="0.15">
      <c r="B9" s="10"/>
      <c r="C9" s="12">
        <v>21</v>
      </c>
      <c r="D9" s="12"/>
      <c r="E9" s="10">
        <v>641</v>
      </c>
      <c r="F9" s="11">
        <v>1134</v>
      </c>
      <c r="G9" s="12">
        <v>811</v>
      </c>
      <c r="H9" s="11">
        <v>5415188</v>
      </c>
      <c r="I9" s="10">
        <v>368</v>
      </c>
      <c r="J9" s="11">
        <v>601</v>
      </c>
      <c r="K9" s="12">
        <v>471</v>
      </c>
      <c r="L9" s="11">
        <v>11404199</v>
      </c>
      <c r="M9" s="10">
        <v>735</v>
      </c>
      <c r="N9" s="11">
        <v>1176</v>
      </c>
      <c r="O9" s="12">
        <v>893</v>
      </c>
      <c r="P9" s="11">
        <v>10844458</v>
      </c>
      <c r="Q9" s="10">
        <v>625</v>
      </c>
      <c r="R9" s="11">
        <v>1040</v>
      </c>
      <c r="S9" s="12">
        <v>771</v>
      </c>
      <c r="T9" s="11">
        <v>11703847</v>
      </c>
    </row>
    <row r="10" spans="2:21" x14ac:dyDescent="0.15">
      <c r="B10" s="7" t="s">
        <v>176</v>
      </c>
      <c r="C10" s="9">
        <v>2</v>
      </c>
      <c r="D10" s="9"/>
      <c r="E10" s="7">
        <v>714</v>
      </c>
      <c r="F10" s="8">
        <v>840</v>
      </c>
      <c r="G10" s="9">
        <v>774</v>
      </c>
      <c r="H10" s="8">
        <v>423635</v>
      </c>
      <c r="I10" s="7">
        <v>399</v>
      </c>
      <c r="J10" s="8">
        <v>504</v>
      </c>
      <c r="K10" s="9">
        <v>448</v>
      </c>
      <c r="L10" s="8">
        <v>1043156</v>
      </c>
      <c r="M10" s="7">
        <v>756</v>
      </c>
      <c r="N10" s="8">
        <v>914</v>
      </c>
      <c r="O10" s="9">
        <v>831</v>
      </c>
      <c r="P10" s="8">
        <v>875958</v>
      </c>
      <c r="Q10" s="7">
        <v>714</v>
      </c>
      <c r="R10" s="8">
        <v>851</v>
      </c>
      <c r="S10" s="9">
        <v>777</v>
      </c>
      <c r="T10" s="8">
        <v>1046838</v>
      </c>
    </row>
    <row r="11" spans="2:21" x14ac:dyDescent="0.15">
      <c r="B11" s="7"/>
      <c r="C11" s="9">
        <v>3</v>
      </c>
      <c r="D11" s="9"/>
      <c r="E11" s="7">
        <v>714</v>
      </c>
      <c r="F11" s="8">
        <v>851</v>
      </c>
      <c r="G11" s="9">
        <v>779</v>
      </c>
      <c r="H11" s="8">
        <v>492060</v>
      </c>
      <c r="I11" s="7">
        <v>420</v>
      </c>
      <c r="J11" s="8">
        <v>525</v>
      </c>
      <c r="K11" s="9">
        <v>467</v>
      </c>
      <c r="L11" s="8">
        <v>1156390</v>
      </c>
      <c r="M11" s="7">
        <v>767</v>
      </c>
      <c r="N11" s="8">
        <v>914</v>
      </c>
      <c r="O11" s="9">
        <v>838</v>
      </c>
      <c r="P11" s="8">
        <v>1021613</v>
      </c>
      <c r="Q11" s="7">
        <v>725</v>
      </c>
      <c r="R11" s="8">
        <v>861</v>
      </c>
      <c r="S11" s="9">
        <v>789</v>
      </c>
      <c r="T11" s="8">
        <v>1091641</v>
      </c>
    </row>
    <row r="12" spans="2:21" x14ac:dyDescent="0.15">
      <c r="B12" s="7"/>
      <c r="C12" s="9">
        <v>4</v>
      </c>
      <c r="D12" s="9"/>
      <c r="E12" s="7">
        <v>693</v>
      </c>
      <c r="F12" s="8">
        <v>851</v>
      </c>
      <c r="G12" s="9">
        <v>785</v>
      </c>
      <c r="H12" s="8">
        <v>455496</v>
      </c>
      <c r="I12" s="7">
        <v>441</v>
      </c>
      <c r="J12" s="8">
        <v>526</v>
      </c>
      <c r="K12" s="9">
        <v>482</v>
      </c>
      <c r="L12" s="8">
        <v>1013686</v>
      </c>
      <c r="M12" s="7">
        <v>756</v>
      </c>
      <c r="N12" s="8">
        <v>903</v>
      </c>
      <c r="O12" s="9">
        <v>832</v>
      </c>
      <c r="P12" s="8">
        <v>880290</v>
      </c>
      <c r="Q12" s="7">
        <v>705</v>
      </c>
      <c r="R12" s="8">
        <v>840</v>
      </c>
      <c r="S12" s="9">
        <v>777</v>
      </c>
      <c r="T12" s="8">
        <v>905668</v>
      </c>
    </row>
    <row r="13" spans="2:21" x14ac:dyDescent="0.15">
      <c r="B13" s="7"/>
      <c r="C13" s="9">
        <v>5</v>
      </c>
      <c r="D13" s="30"/>
      <c r="E13" s="7">
        <v>767</v>
      </c>
      <c r="F13" s="8">
        <v>898</v>
      </c>
      <c r="G13" s="9">
        <v>830</v>
      </c>
      <c r="H13" s="8">
        <v>448227</v>
      </c>
      <c r="I13" s="7">
        <v>462</v>
      </c>
      <c r="J13" s="8">
        <v>578</v>
      </c>
      <c r="K13" s="9">
        <v>521</v>
      </c>
      <c r="L13" s="8">
        <v>985914</v>
      </c>
      <c r="M13" s="7">
        <v>798</v>
      </c>
      <c r="N13" s="8">
        <v>998</v>
      </c>
      <c r="O13" s="9">
        <v>905</v>
      </c>
      <c r="P13" s="8">
        <v>872782</v>
      </c>
      <c r="Q13" s="7">
        <v>725</v>
      </c>
      <c r="R13" s="8">
        <v>872</v>
      </c>
      <c r="S13" s="9">
        <v>794</v>
      </c>
      <c r="T13" s="8">
        <v>816770</v>
      </c>
    </row>
    <row r="14" spans="2:21" x14ac:dyDescent="0.15">
      <c r="B14" s="7"/>
      <c r="C14" s="9">
        <v>6</v>
      </c>
      <c r="D14" s="30"/>
      <c r="E14" s="7">
        <v>788</v>
      </c>
      <c r="F14" s="8">
        <v>987</v>
      </c>
      <c r="G14" s="9">
        <v>902</v>
      </c>
      <c r="H14" s="8">
        <v>438672</v>
      </c>
      <c r="I14" s="7">
        <v>504</v>
      </c>
      <c r="J14" s="8">
        <v>630</v>
      </c>
      <c r="K14" s="9">
        <v>574</v>
      </c>
      <c r="L14" s="8">
        <v>946014</v>
      </c>
      <c r="M14" s="7">
        <v>861</v>
      </c>
      <c r="N14" s="8">
        <v>1071</v>
      </c>
      <c r="O14" s="9">
        <v>961</v>
      </c>
      <c r="P14" s="8">
        <v>808229</v>
      </c>
      <c r="Q14" s="7">
        <v>767</v>
      </c>
      <c r="R14" s="8">
        <v>914</v>
      </c>
      <c r="S14" s="9">
        <v>840</v>
      </c>
      <c r="T14" s="8">
        <v>813643</v>
      </c>
    </row>
    <row r="15" spans="2:21" x14ac:dyDescent="0.15">
      <c r="B15" s="7"/>
      <c r="C15" s="9">
        <v>7</v>
      </c>
      <c r="D15" s="9"/>
      <c r="E15" s="7">
        <v>777</v>
      </c>
      <c r="F15" s="8">
        <v>977</v>
      </c>
      <c r="G15" s="9">
        <v>890</v>
      </c>
      <c r="H15" s="8">
        <v>361666</v>
      </c>
      <c r="I15" s="7">
        <v>462</v>
      </c>
      <c r="J15" s="8">
        <v>623</v>
      </c>
      <c r="K15" s="9">
        <v>566</v>
      </c>
      <c r="L15" s="8">
        <v>599450</v>
      </c>
      <c r="M15" s="7">
        <v>819</v>
      </c>
      <c r="N15" s="8">
        <v>1029</v>
      </c>
      <c r="O15" s="9">
        <v>916</v>
      </c>
      <c r="P15" s="8">
        <v>614879</v>
      </c>
      <c r="Q15" s="7">
        <v>714</v>
      </c>
      <c r="R15" s="8">
        <v>872</v>
      </c>
      <c r="S15" s="9">
        <v>802</v>
      </c>
      <c r="T15" s="8">
        <v>673515</v>
      </c>
    </row>
    <row r="16" spans="2:21" x14ac:dyDescent="0.15">
      <c r="B16" s="7"/>
      <c r="C16" s="9">
        <v>8</v>
      </c>
      <c r="D16" s="9"/>
      <c r="E16" s="7">
        <v>735</v>
      </c>
      <c r="F16" s="7">
        <v>1008</v>
      </c>
      <c r="G16" s="7">
        <v>890.4837749180524</v>
      </c>
      <c r="H16" s="7">
        <v>393067.5</v>
      </c>
      <c r="I16" s="7">
        <v>420</v>
      </c>
      <c r="J16" s="7">
        <v>546</v>
      </c>
      <c r="K16" s="7">
        <v>488.17751602319453</v>
      </c>
      <c r="L16" s="7">
        <v>761358.1</v>
      </c>
      <c r="M16" s="7">
        <v>798</v>
      </c>
      <c r="N16" s="7">
        <v>1071</v>
      </c>
      <c r="O16" s="7">
        <v>929.94402074503773</v>
      </c>
      <c r="P16" s="7">
        <v>757583.3</v>
      </c>
      <c r="Q16" s="7">
        <v>714</v>
      </c>
      <c r="R16" s="7">
        <v>882</v>
      </c>
      <c r="S16" s="7">
        <v>787.03644900436495</v>
      </c>
      <c r="T16" s="8">
        <v>763626.8</v>
      </c>
      <c r="U16" s="7"/>
    </row>
    <row r="17" spans="2:21" x14ac:dyDescent="0.15">
      <c r="B17" s="7"/>
      <c r="C17" s="9">
        <v>9</v>
      </c>
      <c r="D17" s="30"/>
      <c r="E17" s="9">
        <v>861</v>
      </c>
      <c r="F17" s="7">
        <v>1039.5</v>
      </c>
      <c r="G17" s="7">
        <v>947.70859729595384</v>
      </c>
      <c r="H17" s="7">
        <v>444633.5</v>
      </c>
      <c r="I17" s="7">
        <v>451.5</v>
      </c>
      <c r="J17" s="7">
        <v>588</v>
      </c>
      <c r="K17" s="7">
        <v>523.58087780938956</v>
      </c>
      <c r="L17" s="7">
        <v>1028360.5</v>
      </c>
      <c r="M17" s="7">
        <v>850.5</v>
      </c>
      <c r="N17" s="7">
        <v>1113</v>
      </c>
      <c r="O17" s="7">
        <v>997.91417536427639</v>
      </c>
      <c r="P17" s="7">
        <v>861785.4</v>
      </c>
      <c r="Q17" s="7">
        <v>745.5</v>
      </c>
      <c r="R17" s="7">
        <v>913.5</v>
      </c>
      <c r="S17" s="7">
        <v>844.75424943386292</v>
      </c>
      <c r="T17" s="8">
        <v>931467</v>
      </c>
      <c r="U17" s="9"/>
    </row>
    <row r="18" spans="2:21" x14ac:dyDescent="0.15">
      <c r="B18" s="10"/>
      <c r="C18" s="12">
        <v>10</v>
      </c>
      <c r="D18" s="18"/>
      <c r="E18" s="11">
        <v>759.15</v>
      </c>
      <c r="F18" s="11">
        <v>966</v>
      </c>
      <c r="G18" s="11">
        <v>875.34059880686675</v>
      </c>
      <c r="H18" s="18">
        <v>401167.1</v>
      </c>
      <c r="I18" s="11">
        <v>428.40000000000003</v>
      </c>
      <c r="J18" s="11">
        <v>567</v>
      </c>
      <c r="K18" s="11">
        <v>504.88051723164381</v>
      </c>
      <c r="L18" s="11">
        <v>973820.7</v>
      </c>
      <c r="M18" s="11">
        <v>798</v>
      </c>
      <c r="N18" s="11">
        <v>1029</v>
      </c>
      <c r="O18" s="11">
        <v>935.5960618566196</v>
      </c>
      <c r="P18" s="11">
        <v>719679.70000000007</v>
      </c>
      <c r="Q18" s="11">
        <v>766.5</v>
      </c>
      <c r="R18" s="11">
        <v>903</v>
      </c>
      <c r="S18" s="11">
        <v>837.32251381881156</v>
      </c>
      <c r="T18" s="11">
        <v>937452.7</v>
      </c>
      <c r="U18" s="9"/>
    </row>
    <row r="19" spans="2:21" ht="11.1" customHeight="1" x14ac:dyDescent="0.15">
      <c r="B19" s="13"/>
      <c r="C19" s="85">
        <v>40452</v>
      </c>
      <c r="E19" s="7">
        <v>840</v>
      </c>
      <c r="F19" s="8">
        <v>945</v>
      </c>
      <c r="G19" s="9">
        <v>915.27158181964103</v>
      </c>
      <c r="H19" s="8">
        <v>8817.2999999999993</v>
      </c>
      <c r="I19" s="7">
        <v>472.5</v>
      </c>
      <c r="J19" s="8">
        <v>567</v>
      </c>
      <c r="K19" s="9">
        <v>518.44852429781554</v>
      </c>
      <c r="L19" s="8">
        <v>24551</v>
      </c>
      <c r="M19" s="7">
        <v>916.65000000000009</v>
      </c>
      <c r="N19" s="8">
        <v>1018.5</v>
      </c>
      <c r="O19" s="9">
        <v>960.92868842587018</v>
      </c>
      <c r="P19" s="8">
        <v>19652.599999999999</v>
      </c>
      <c r="Q19" s="7">
        <v>787.5</v>
      </c>
      <c r="R19" s="8">
        <v>871.5</v>
      </c>
      <c r="S19" s="9">
        <v>828.89980608563121</v>
      </c>
      <c r="T19" s="8">
        <v>24491</v>
      </c>
    </row>
    <row r="20" spans="2:21" ht="11.1" customHeight="1" x14ac:dyDescent="0.15">
      <c r="B20" s="7"/>
      <c r="C20" s="85">
        <v>40455</v>
      </c>
      <c r="E20" s="7">
        <v>840</v>
      </c>
      <c r="F20" s="8">
        <v>945</v>
      </c>
      <c r="G20" s="9">
        <v>893.76613954169432</v>
      </c>
      <c r="H20" s="8">
        <v>45763.9</v>
      </c>
      <c r="I20" s="7">
        <v>472.5</v>
      </c>
      <c r="J20" s="8">
        <v>567</v>
      </c>
      <c r="K20" s="9">
        <v>520.91247624105563</v>
      </c>
      <c r="L20" s="8">
        <v>104241.60000000001</v>
      </c>
      <c r="M20" s="7">
        <v>903</v>
      </c>
      <c r="N20" s="8">
        <v>1008</v>
      </c>
      <c r="O20" s="9">
        <v>955.83219264393153</v>
      </c>
      <c r="P20" s="8">
        <v>66313.8</v>
      </c>
      <c r="Q20" s="7">
        <v>787.5</v>
      </c>
      <c r="R20" s="8">
        <v>871.5</v>
      </c>
      <c r="S20" s="9">
        <v>837.49513257591036</v>
      </c>
      <c r="T20" s="8">
        <v>75047.199999999997</v>
      </c>
    </row>
    <row r="21" spans="2:21" ht="11.1" customHeight="1" x14ac:dyDescent="0.15">
      <c r="B21" s="7"/>
      <c r="C21" s="85">
        <v>40456</v>
      </c>
      <c r="E21" s="7">
        <v>840</v>
      </c>
      <c r="F21" s="8">
        <v>945</v>
      </c>
      <c r="G21" s="9">
        <v>892.84016936893499</v>
      </c>
      <c r="H21" s="8">
        <v>10440.6</v>
      </c>
      <c r="I21" s="7">
        <v>472.5</v>
      </c>
      <c r="J21" s="8">
        <v>567</v>
      </c>
      <c r="K21" s="9">
        <v>520.91959352609297</v>
      </c>
      <c r="L21" s="8">
        <v>25882.799999999999</v>
      </c>
      <c r="M21" s="7">
        <v>921.90000000000009</v>
      </c>
      <c r="N21" s="8">
        <v>1029</v>
      </c>
      <c r="O21" s="9">
        <v>970.18120370370355</v>
      </c>
      <c r="P21" s="8">
        <v>15617.2</v>
      </c>
      <c r="Q21" s="7">
        <v>787.5</v>
      </c>
      <c r="R21" s="8">
        <v>871.5</v>
      </c>
      <c r="S21" s="9">
        <v>837.65798369457127</v>
      </c>
      <c r="T21" s="8">
        <v>17690.8</v>
      </c>
    </row>
    <row r="22" spans="2:21" ht="11.1" customHeight="1" x14ac:dyDescent="0.15">
      <c r="B22" s="7"/>
      <c r="C22" s="85">
        <v>40457</v>
      </c>
      <c r="E22" s="7">
        <v>840</v>
      </c>
      <c r="F22" s="8">
        <v>955.5</v>
      </c>
      <c r="G22" s="9">
        <v>892.64150529376309</v>
      </c>
      <c r="H22" s="8">
        <v>19571.900000000001</v>
      </c>
      <c r="I22" s="7">
        <v>472.5</v>
      </c>
      <c r="J22" s="8">
        <v>567</v>
      </c>
      <c r="K22" s="9">
        <v>522.6926846793109</v>
      </c>
      <c r="L22" s="8">
        <v>49057</v>
      </c>
      <c r="M22" s="7">
        <v>924</v>
      </c>
      <c r="N22" s="8">
        <v>1029</v>
      </c>
      <c r="O22" s="9">
        <v>974.77916625575926</v>
      </c>
      <c r="P22" s="8">
        <v>34927.599999999999</v>
      </c>
      <c r="Q22" s="7">
        <v>787.5</v>
      </c>
      <c r="R22" s="8">
        <v>871.5</v>
      </c>
      <c r="S22" s="9">
        <v>836.0777212140049</v>
      </c>
      <c r="T22" s="8">
        <v>51860.5</v>
      </c>
    </row>
    <row r="23" spans="2:21" ht="11.1" customHeight="1" x14ac:dyDescent="0.15">
      <c r="B23" s="7"/>
      <c r="C23" s="85">
        <v>40458</v>
      </c>
      <c r="E23" s="7">
        <v>850.5</v>
      </c>
      <c r="F23" s="8">
        <v>955.5</v>
      </c>
      <c r="G23" s="9">
        <v>902.2142932212297</v>
      </c>
      <c r="H23" s="8">
        <v>21758.2</v>
      </c>
      <c r="I23" s="7">
        <v>472.5</v>
      </c>
      <c r="J23" s="8">
        <v>567</v>
      </c>
      <c r="K23" s="9">
        <v>520.17561638111158</v>
      </c>
      <c r="L23" s="8">
        <v>35512.9</v>
      </c>
      <c r="M23" s="7">
        <v>924</v>
      </c>
      <c r="N23" s="8">
        <v>1029</v>
      </c>
      <c r="O23" s="9">
        <v>976.07576343559799</v>
      </c>
      <c r="P23" s="8">
        <v>31394.9</v>
      </c>
      <c r="Q23" s="7">
        <v>787.5</v>
      </c>
      <c r="R23" s="8">
        <v>871.5</v>
      </c>
      <c r="S23" s="9">
        <v>835.05320021881823</v>
      </c>
      <c r="T23" s="8">
        <v>46908.7</v>
      </c>
    </row>
    <row r="24" spans="2:21" ht="11.1" customHeight="1" x14ac:dyDescent="0.15">
      <c r="B24" s="7"/>
      <c r="C24" s="85">
        <v>40459</v>
      </c>
      <c r="E24" s="7">
        <v>871.5</v>
      </c>
      <c r="F24" s="8">
        <v>966</v>
      </c>
      <c r="G24" s="9">
        <v>912.12045600513852</v>
      </c>
      <c r="H24" s="8">
        <v>9299.1</v>
      </c>
      <c r="I24" s="7">
        <v>472.5</v>
      </c>
      <c r="J24" s="8">
        <v>546</v>
      </c>
      <c r="K24" s="9">
        <v>510.59667300549154</v>
      </c>
      <c r="L24" s="8">
        <v>18994</v>
      </c>
      <c r="M24" s="7">
        <v>924</v>
      </c>
      <c r="N24" s="8">
        <v>1029</v>
      </c>
      <c r="O24" s="9">
        <v>976.68581221250156</v>
      </c>
      <c r="P24" s="8">
        <v>16175.4</v>
      </c>
      <c r="Q24" s="7">
        <v>808.5</v>
      </c>
      <c r="R24" s="8">
        <v>892.5</v>
      </c>
      <c r="S24" s="9">
        <v>851.65179199975023</v>
      </c>
      <c r="T24" s="8">
        <v>22668</v>
      </c>
    </row>
    <row r="25" spans="2:21" ht="11.1" customHeight="1" x14ac:dyDescent="0.15">
      <c r="B25" s="7"/>
      <c r="C25" s="85">
        <v>40463</v>
      </c>
      <c r="E25" s="7">
        <v>861</v>
      </c>
      <c r="F25" s="8">
        <v>955.5</v>
      </c>
      <c r="G25" s="9">
        <v>900.90953244517902</v>
      </c>
      <c r="H25" s="8">
        <v>55695.9</v>
      </c>
      <c r="I25" s="7">
        <v>472.5</v>
      </c>
      <c r="J25" s="8">
        <v>556.5</v>
      </c>
      <c r="K25" s="9">
        <v>514.51551079394949</v>
      </c>
      <c r="L25" s="8">
        <v>136499.1</v>
      </c>
      <c r="M25" s="7">
        <v>882</v>
      </c>
      <c r="N25" s="8">
        <v>1029</v>
      </c>
      <c r="O25" s="9">
        <v>960.82053555677226</v>
      </c>
      <c r="P25" s="8">
        <v>113756.1</v>
      </c>
      <c r="Q25" s="7">
        <v>798</v>
      </c>
      <c r="R25" s="8">
        <v>892.5</v>
      </c>
      <c r="S25" s="9">
        <v>846.332540156655</v>
      </c>
      <c r="T25" s="8">
        <v>145432</v>
      </c>
    </row>
    <row r="26" spans="2:21" ht="11.1" customHeight="1" x14ac:dyDescent="0.15">
      <c r="B26" s="7"/>
      <c r="C26" s="85">
        <v>40464</v>
      </c>
      <c r="E26" s="7">
        <v>864.15000000000009</v>
      </c>
      <c r="F26" s="8">
        <v>956.55000000000007</v>
      </c>
      <c r="G26" s="9">
        <v>906.11713392732179</v>
      </c>
      <c r="H26" s="8">
        <v>8361</v>
      </c>
      <c r="I26" s="7">
        <v>472.5</v>
      </c>
      <c r="J26" s="8">
        <v>556.5</v>
      </c>
      <c r="K26" s="9">
        <v>518.50811636697631</v>
      </c>
      <c r="L26" s="8">
        <v>29067.200000000001</v>
      </c>
      <c r="M26" s="7">
        <v>882</v>
      </c>
      <c r="N26" s="8">
        <v>1029</v>
      </c>
      <c r="O26" s="9">
        <v>962.64962168978548</v>
      </c>
      <c r="P26" s="8">
        <v>7759</v>
      </c>
      <c r="Q26" s="7">
        <v>799.995</v>
      </c>
      <c r="R26" s="8">
        <v>892.5</v>
      </c>
      <c r="S26" s="9">
        <v>850.43333441864991</v>
      </c>
      <c r="T26" s="8">
        <v>24102.2</v>
      </c>
    </row>
    <row r="27" spans="2:21" ht="11.1" customHeight="1" x14ac:dyDescent="0.15">
      <c r="B27" s="7"/>
      <c r="C27" s="85">
        <v>40465</v>
      </c>
      <c r="E27" s="7">
        <v>850.08</v>
      </c>
      <c r="F27" s="8">
        <v>955.5</v>
      </c>
      <c r="G27" s="9">
        <v>902.27475723777184</v>
      </c>
      <c r="H27" s="8">
        <v>22290.3</v>
      </c>
      <c r="I27" s="7">
        <v>472.5</v>
      </c>
      <c r="J27" s="8">
        <v>556.5</v>
      </c>
      <c r="K27" s="9">
        <v>520.2020517614643</v>
      </c>
      <c r="L27" s="8">
        <v>58492</v>
      </c>
      <c r="M27" s="7">
        <v>882</v>
      </c>
      <c r="N27" s="8">
        <v>1029</v>
      </c>
      <c r="O27" s="9">
        <v>956.38136887114501</v>
      </c>
      <c r="P27" s="8">
        <v>60521.5</v>
      </c>
      <c r="Q27" s="7">
        <v>787.5</v>
      </c>
      <c r="R27" s="8">
        <v>892.5</v>
      </c>
      <c r="S27" s="9">
        <v>839.98187068571247</v>
      </c>
      <c r="T27" s="8">
        <v>59979.8</v>
      </c>
    </row>
    <row r="28" spans="2:21" ht="11.1" customHeight="1" x14ac:dyDescent="0.15">
      <c r="B28" s="7"/>
      <c r="C28" s="85">
        <v>40466</v>
      </c>
      <c r="E28" s="7">
        <v>819</v>
      </c>
      <c r="F28" s="8">
        <v>924</v>
      </c>
      <c r="G28" s="9">
        <v>878.857142857143</v>
      </c>
      <c r="H28" s="8">
        <v>13504.9</v>
      </c>
      <c r="I28" s="7">
        <v>472.5</v>
      </c>
      <c r="J28" s="8">
        <v>546</v>
      </c>
      <c r="K28" s="9">
        <v>509.74058299309564</v>
      </c>
      <c r="L28" s="8">
        <v>30901.1</v>
      </c>
      <c r="M28" s="7">
        <v>871.5</v>
      </c>
      <c r="N28" s="8">
        <v>1029</v>
      </c>
      <c r="O28" s="9">
        <v>949.87787012440538</v>
      </c>
      <c r="P28" s="8">
        <v>32799.300000000003</v>
      </c>
      <c r="Q28" s="7">
        <v>798</v>
      </c>
      <c r="R28" s="8">
        <v>903</v>
      </c>
      <c r="S28" s="9">
        <v>850.68539605758917</v>
      </c>
      <c r="T28" s="8">
        <v>39450.199999999997</v>
      </c>
    </row>
    <row r="29" spans="2:21" ht="11.1" customHeight="1" x14ac:dyDescent="0.15">
      <c r="B29" s="7"/>
      <c r="C29" s="85">
        <v>40469</v>
      </c>
      <c r="E29" s="7">
        <v>819</v>
      </c>
      <c r="F29" s="8">
        <v>924</v>
      </c>
      <c r="G29" s="9">
        <v>875.15667586322172</v>
      </c>
      <c r="H29" s="8">
        <v>33642.6</v>
      </c>
      <c r="I29" s="7">
        <v>472.5</v>
      </c>
      <c r="J29" s="8">
        <v>546</v>
      </c>
      <c r="K29" s="9">
        <v>509.33730524944349</v>
      </c>
      <c r="L29" s="8">
        <v>97021.5</v>
      </c>
      <c r="M29" s="7">
        <v>871.5</v>
      </c>
      <c r="N29" s="8">
        <v>997.5</v>
      </c>
      <c r="O29" s="9">
        <v>934.43368686608642</v>
      </c>
      <c r="P29" s="8">
        <v>70068.7</v>
      </c>
      <c r="Q29" s="7">
        <v>787.5</v>
      </c>
      <c r="R29" s="8">
        <v>892.5</v>
      </c>
      <c r="S29" s="9">
        <v>843.68763702452895</v>
      </c>
      <c r="T29" s="8">
        <v>89511.2</v>
      </c>
    </row>
    <row r="30" spans="2:21" ht="11.1" customHeight="1" x14ac:dyDescent="0.15">
      <c r="B30" s="7"/>
      <c r="C30" s="85">
        <v>40470</v>
      </c>
      <c r="E30" s="7">
        <v>829.5</v>
      </c>
      <c r="F30" s="8">
        <v>912.45</v>
      </c>
      <c r="G30" s="9">
        <v>871.96457340128245</v>
      </c>
      <c r="H30" s="8">
        <v>11429.8</v>
      </c>
      <c r="I30" s="7">
        <v>462</v>
      </c>
      <c r="J30" s="8">
        <v>535.5</v>
      </c>
      <c r="K30" s="9">
        <v>498.94298712228283</v>
      </c>
      <c r="L30" s="8">
        <v>28008.9</v>
      </c>
      <c r="M30" s="7">
        <v>850.5</v>
      </c>
      <c r="N30" s="8">
        <v>987</v>
      </c>
      <c r="O30" s="9">
        <v>918.91087411125056</v>
      </c>
      <c r="P30" s="8">
        <v>17892.900000000001</v>
      </c>
      <c r="Q30" s="7">
        <v>787.5</v>
      </c>
      <c r="R30" s="8">
        <v>882</v>
      </c>
      <c r="S30" s="9">
        <v>836.00054546217393</v>
      </c>
      <c r="T30" s="8">
        <v>22377.9</v>
      </c>
    </row>
    <row r="31" spans="2:21" ht="11.1" customHeight="1" x14ac:dyDescent="0.15">
      <c r="B31" s="7"/>
      <c r="C31" s="85">
        <v>40471</v>
      </c>
      <c r="E31" s="7">
        <v>829.5</v>
      </c>
      <c r="F31" s="8">
        <v>913.5</v>
      </c>
      <c r="G31" s="9">
        <v>871.62313867928344</v>
      </c>
      <c r="H31" s="8">
        <v>21006.1</v>
      </c>
      <c r="I31" s="7">
        <v>462</v>
      </c>
      <c r="J31" s="8">
        <v>535.5</v>
      </c>
      <c r="K31" s="9">
        <v>496.47487177779254</v>
      </c>
      <c r="L31" s="8">
        <v>58922.7</v>
      </c>
      <c r="M31" s="7">
        <v>850.5</v>
      </c>
      <c r="N31" s="8">
        <v>987</v>
      </c>
      <c r="O31" s="9">
        <v>916.7232335874387</v>
      </c>
      <c r="P31" s="8">
        <v>28800.2</v>
      </c>
      <c r="Q31" s="7">
        <v>787.5</v>
      </c>
      <c r="R31" s="8">
        <v>882</v>
      </c>
      <c r="S31" s="9">
        <v>836.04498654319275</v>
      </c>
      <c r="T31" s="8">
        <v>58656.5</v>
      </c>
    </row>
    <row r="32" spans="2:21" ht="11.1" customHeight="1" x14ac:dyDescent="0.15">
      <c r="B32" s="7"/>
      <c r="C32" s="85">
        <v>40472</v>
      </c>
      <c r="E32" s="7">
        <v>819</v>
      </c>
      <c r="F32" s="8">
        <v>913.5</v>
      </c>
      <c r="G32" s="9">
        <v>865.39318647541018</v>
      </c>
      <c r="H32" s="8">
        <v>11002.3</v>
      </c>
      <c r="I32" s="7">
        <v>462</v>
      </c>
      <c r="J32" s="8">
        <v>535.5</v>
      </c>
      <c r="K32" s="9">
        <v>499.25400000000002</v>
      </c>
      <c r="L32" s="8">
        <v>21123.8</v>
      </c>
      <c r="M32" s="7">
        <v>840</v>
      </c>
      <c r="N32" s="8">
        <v>987</v>
      </c>
      <c r="O32" s="9">
        <v>913.80849702298144</v>
      </c>
      <c r="P32" s="8">
        <v>22194.5</v>
      </c>
      <c r="Q32" s="7">
        <v>787.5</v>
      </c>
      <c r="R32" s="8">
        <v>882</v>
      </c>
      <c r="S32" s="9">
        <v>834.89463982499842</v>
      </c>
      <c r="T32" s="8">
        <v>18770.2</v>
      </c>
    </row>
    <row r="33" spans="2:21" ht="11.1" customHeight="1" x14ac:dyDescent="0.15">
      <c r="B33" s="7"/>
      <c r="C33" s="85">
        <v>40473</v>
      </c>
      <c r="E33" s="7">
        <v>787.5</v>
      </c>
      <c r="F33" s="8">
        <v>892.5</v>
      </c>
      <c r="G33" s="9">
        <v>843.74390396398587</v>
      </c>
      <c r="H33" s="8">
        <v>16976.900000000001</v>
      </c>
      <c r="I33" s="7">
        <v>451.5</v>
      </c>
      <c r="J33" s="8">
        <v>535.5</v>
      </c>
      <c r="K33" s="9">
        <v>492.13964051968338</v>
      </c>
      <c r="L33" s="8">
        <v>39235.5</v>
      </c>
      <c r="M33" s="7">
        <v>829.5</v>
      </c>
      <c r="N33" s="8">
        <v>966</v>
      </c>
      <c r="O33" s="9">
        <v>892.55155745142736</v>
      </c>
      <c r="P33" s="8">
        <v>26122.6</v>
      </c>
      <c r="Q33" s="7">
        <v>787.5</v>
      </c>
      <c r="R33" s="8">
        <v>892.5</v>
      </c>
      <c r="S33" s="9">
        <v>842.6045843263696</v>
      </c>
      <c r="T33" s="8">
        <v>29773.1</v>
      </c>
    </row>
    <row r="34" spans="2:21" ht="11.1" customHeight="1" x14ac:dyDescent="0.15">
      <c r="B34" s="7"/>
      <c r="C34" s="85">
        <v>40476</v>
      </c>
      <c r="E34" s="7">
        <v>787.5</v>
      </c>
      <c r="F34" s="8">
        <v>892.5</v>
      </c>
      <c r="G34" s="9">
        <v>838.76465819764212</v>
      </c>
      <c r="H34" s="8">
        <v>38711.599999999999</v>
      </c>
      <c r="I34" s="7">
        <v>451.5</v>
      </c>
      <c r="J34" s="8">
        <v>535.5</v>
      </c>
      <c r="K34" s="9">
        <v>489.17938589295397</v>
      </c>
      <c r="L34" s="8">
        <v>93327.3</v>
      </c>
      <c r="M34" s="7">
        <v>829.5</v>
      </c>
      <c r="N34" s="8">
        <v>966</v>
      </c>
      <c r="O34" s="9">
        <v>898.97428025492525</v>
      </c>
      <c r="P34" s="8">
        <v>71081.8</v>
      </c>
      <c r="Q34" s="7">
        <v>787.5</v>
      </c>
      <c r="R34" s="8">
        <v>892.5</v>
      </c>
      <c r="S34" s="9">
        <v>842.5572748044583</v>
      </c>
      <c r="T34" s="8">
        <v>96366.6</v>
      </c>
    </row>
    <row r="35" spans="2:21" ht="11.1" customHeight="1" x14ac:dyDescent="0.15">
      <c r="B35" s="7"/>
      <c r="C35" s="85">
        <v>40477</v>
      </c>
      <c r="E35" s="7">
        <v>766.5</v>
      </c>
      <c r="F35" s="8">
        <v>871.5</v>
      </c>
      <c r="G35" s="9">
        <v>820.12810666206383</v>
      </c>
      <c r="H35" s="8">
        <v>11866.3</v>
      </c>
      <c r="I35" s="7">
        <v>430.5</v>
      </c>
      <c r="J35" s="8">
        <v>525</v>
      </c>
      <c r="K35" s="9">
        <v>475.43368986493675</v>
      </c>
      <c r="L35" s="8">
        <v>22594.9</v>
      </c>
      <c r="M35" s="7">
        <v>819</v>
      </c>
      <c r="N35" s="8">
        <v>924</v>
      </c>
      <c r="O35" s="9">
        <v>873.04855955795529</v>
      </c>
      <c r="P35" s="8">
        <v>20420.8</v>
      </c>
      <c r="Q35" s="7">
        <v>766.5</v>
      </c>
      <c r="R35" s="8">
        <v>871.5</v>
      </c>
      <c r="S35" s="9">
        <v>816.71504166602028</v>
      </c>
      <c r="T35" s="8">
        <v>25928.799999999999</v>
      </c>
    </row>
    <row r="36" spans="2:21" ht="11.1" customHeight="1" x14ac:dyDescent="0.15">
      <c r="B36" s="7"/>
      <c r="C36" s="85">
        <v>40478</v>
      </c>
      <c r="E36" s="7">
        <v>766.5</v>
      </c>
      <c r="F36" s="8">
        <v>871.5</v>
      </c>
      <c r="G36" s="9">
        <v>819.50388210350275</v>
      </c>
      <c r="H36" s="8">
        <v>17536.3</v>
      </c>
      <c r="I36" s="7">
        <v>430.5</v>
      </c>
      <c r="J36" s="8">
        <v>525</v>
      </c>
      <c r="K36" s="9">
        <v>475.86512862589888</v>
      </c>
      <c r="L36" s="8">
        <v>49094.7</v>
      </c>
      <c r="M36" s="7">
        <v>808.5</v>
      </c>
      <c r="N36" s="8">
        <v>924</v>
      </c>
      <c r="O36" s="9">
        <v>869.12981848624349</v>
      </c>
      <c r="P36" s="8">
        <v>28433.4</v>
      </c>
      <c r="Q36" s="7">
        <v>766.5</v>
      </c>
      <c r="R36" s="8">
        <v>871.5</v>
      </c>
      <c r="S36" s="9">
        <v>819.23878151461554</v>
      </c>
      <c r="T36" s="8">
        <v>41207.699999999997</v>
      </c>
    </row>
    <row r="37" spans="2:21" ht="11.1" customHeight="1" x14ac:dyDescent="0.15">
      <c r="B37" s="7"/>
      <c r="C37" s="85">
        <v>40479</v>
      </c>
      <c r="D37" s="9"/>
      <c r="E37" s="7">
        <v>771.64499999999998</v>
      </c>
      <c r="F37" s="8">
        <v>871.5</v>
      </c>
      <c r="G37" s="9">
        <v>825.2786440677969</v>
      </c>
      <c r="H37" s="8">
        <v>14269.2</v>
      </c>
      <c r="I37" s="7">
        <v>428.40000000000003</v>
      </c>
      <c r="J37" s="8">
        <v>531.30000000000007</v>
      </c>
      <c r="K37" s="9">
        <v>475.68642783989111</v>
      </c>
      <c r="L37" s="8">
        <v>36310.199999999997</v>
      </c>
      <c r="M37" s="7">
        <v>808.5</v>
      </c>
      <c r="N37" s="8">
        <v>920.0100000000001</v>
      </c>
      <c r="O37" s="9">
        <v>866.31743000585243</v>
      </c>
      <c r="P37" s="8">
        <v>22937.7</v>
      </c>
      <c r="Q37" s="7">
        <v>766.5</v>
      </c>
      <c r="R37" s="8">
        <v>861</v>
      </c>
      <c r="S37" s="9">
        <v>821.095720097249</v>
      </c>
      <c r="T37" s="8">
        <v>31861.9</v>
      </c>
    </row>
    <row r="38" spans="2:21" ht="14.25" customHeight="1" x14ac:dyDescent="0.15">
      <c r="B38" s="10"/>
      <c r="C38" s="86">
        <v>40480</v>
      </c>
      <c r="D38" s="12"/>
      <c r="E38" s="10">
        <v>759.15</v>
      </c>
      <c r="F38" s="10">
        <v>861</v>
      </c>
      <c r="G38" s="10">
        <v>819.78230649080183</v>
      </c>
      <c r="H38" s="12">
        <v>9222.9</v>
      </c>
      <c r="I38" s="10">
        <v>445.20000000000005</v>
      </c>
      <c r="J38" s="10">
        <v>534.45000000000005</v>
      </c>
      <c r="K38" s="10">
        <v>483.95659408232666</v>
      </c>
      <c r="L38" s="10">
        <v>14982.5</v>
      </c>
      <c r="M38" s="10">
        <v>798</v>
      </c>
      <c r="N38" s="10">
        <v>903</v>
      </c>
      <c r="O38" s="10">
        <v>856.90627821091516</v>
      </c>
      <c r="P38" s="10">
        <v>12809.7</v>
      </c>
      <c r="Q38" s="10">
        <v>766.5</v>
      </c>
      <c r="R38" s="10">
        <v>866.25</v>
      </c>
      <c r="S38" s="10">
        <v>822.61030937786597</v>
      </c>
      <c r="T38" s="11">
        <v>15368.4</v>
      </c>
      <c r="U38" s="7"/>
    </row>
    <row r="39" spans="2:21" x14ac:dyDescent="0.15">
      <c r="B39" s="24"/>
    </row>
    <row r="40" spans="2:21" x14ac:dyDescent="0.15">
      <c r="B40" s="25"/>
    </row>
    <row r="41" spans="2:21" x14ac:dyDescent="0.15">
      <c r="B41" s="24" t="s">
        <v>35</v>
      </c>
      <c r="C41" s="19" t="s">
        <v>143</v>
      </c>
    </row>
    <row r="42" spans="2:21" x14ac:dyDescent="0.15">
      <c r="B42" s="25" t="s">
        <v>32</v>
      </c>
      <c r="C42" s="19" t="s">
        <v>37</v>
      </c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&amp;C-21-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3:Q39"/>
  <sheetViews>
    <sheetView zoomScale="75" workbookViewId="0">
      <selection activeCell="C1" sqref="C1:C65536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8.5" style="19" customWidth="1"/>
    <col min="4" max="4" width="2.625" style="19" customWidth="1"/>
    <col min="5" max="5" width="7.125" style="19" customWidth="1"/>
    <col min="6" max="6" width="7.25" style="19" customWidth="1"/>
    <col min="7" max="7" width="7.625" style="19" customWidth="1"/>
    <col min="8" max="8" width="10.5" style="19" customWidth="1"/>
    <col min="9" max="9" width="7.125" style="19" customWidth="1"/>
    <col min="10" max="10" width="6.75" style="19" customWidth="1"/>
    <col min="11" max="11" width="7.625" style="19" customWidth="1"/>
    <col min="12" max="12" width="9.125" style="19" customWidth="1"/>
    <col min="13" max="14" width="7.125" style="19" customWidth="1"/>
    <col min="15" max="15" width="7.625" style="19" customWidth="1"/>
    <col min="16" max="16" width="9.125" style="19" customWidth="1"/>
    <col min="17" max="16384" width="7.5" style="19"/>
  </cols>
  <sheetData>
    <row r="3" spans="2:16" ht="13.5" customHeight="1" x14ac:dyDescent="0.15">
      <c r="B3" s="19" t="s">
        <v>65</v>
      </c>
    </row>
    <row r="4" spans="2:16" ht="13.5" customHeight="1" x14ac:dyDescent="0.15">
      <c r="P4" s="20" t="s">
        <v>20</v>
      </c>
    </row>
    <row r="5" spans="2:16" ht="6" customHeight="1" x14ac:dyDescent="0.15">
      <c r="B5" s="12"/>
      <c r="C5" s="12"/>
      <c r="D5" s="12"/>
      <c r="E5" s="12"/>
      <c r="F5" s="12"/>
      <c r="G5" s="12"/>
      <c r="H5" s="12"/>
      <c r="I5" s="9"/>
    </row>
    <row r="6" spans="2:16" ht="13.5" customHeight="1" x14ac:dyDescent="0.15">
      <c r="B6" s="15"/>
      <c r="C6" s="21" t="s">
        <v>0</v>
      </c>
      <c r="D6" s="87"/>
      <c r="E6" s="613" t="s">
        <v>103</v>
      </c>
      <c r="F6" s="614"/>
      <c r="G6" s="614"/>
      <c r="H6" s="615"/>
      <c r="I6" s="613" t="s">
        <v>104</v>
      </c>
      <c r="J6" s="614"/>
      <c r="K6" s="614"/>
      <c r="L6" s="615"/>
      <c r="M6" s="613" t="s">
        <v>105</v>
      </c>
      <c r="N6" s="614"/>
      <c r="O6" s="614"/>
      <c r="P6" s="615"/>
    </row>
    <row r="7" spans="2:16" x14ac:dyDescent="0.15">
      <c r="B7" s="10" t="s">
        <v>26</v>
      </c>
      <c r="C7" s="12"/>
      <c r="D7" s="12"/>
      <c r="E7" s="21" t="s">
        <v>29</v>
      </c>
      <c r="F7" s="22" t="s">
        <v>30</v>
      </c>
      <c r="G7" s="26" t="s">
        <v>19</v>
      </c>
      <c r="H7" s="22" t="s">
        <v>22</v>
      </c>
      <c r="I7" s="21" t="s">
        <v>29</v>
      </c>
      <c r="J7" s="22" t="s">
        <v>30</v>
      </c>
      <c r="K7" s="26" t="s">
        <v>19</v>
      </c>
      <c r="L7" s="22" t="s">
        <v>25</v>
      </c>
      <c r="M7" s="21" t="s">
        <v>29</v>
      </c>
      <c r="N7" s="22" t="s">
        <v>30</v>
      </c>
      <c r="O7" s="26" t="s">
        <v>19</v>
      </c>
      <c r="P7" s="22" t="s">
        <v>22</v>
      </c>
    </row>
    <row r="8" spans="2:16" x14ac:dyDescent="0.15">
      <c r="B8" s="7" t="s">
        <v>72</v>
      </c>
      <c r="C8" s="9">
        <v>19</v>
      </c>
      <c r="D8" s="19" t="s">
        <v>106</v>
      </c>
      <c r="E8" s="7">
        <v>452</v>
      </c>
      <c r="F8" s="8">
        <v>760</v>
      </c>
      <c r="G8" s="9">
        <v>601</v>
      </c>
      <c r="H8" s="8">
        <v>11314738</v>
      </c>
      <c r="I8" s="7">
        <v>945</v>
      </c>
      <c r="J8" s="8">
        <v>1544</v>
      </c>
      <c r="K8" s="9">
        <v>1180</v>
      </c>
      <c r="L8" s="8">
        <v>858852</v>
      </c>
      <c r="M8" s="7">
        <v>562</v>
      </c>
      <c r="N8" s="8">
        <v>935</v>
      </c>
      <c r="O8" s="9">
        <v>767</v>
      </c>
      <c r="P8" s="8">
        <v>40550751</v>
      </c>
    </row>
    <row r="9" spans="2:16" x14ac:dyDescent="0.15">
      <c r="B9" s="7"/>
      <c r="C9" s="9">
        <v>20</v>
      </c>
      <c r="D9" s="9"/>
      <c r="E9" s="7">
        <v>483</v>
      </c>
      <c r="F9" s="8">
        <v>815</v>
      </c>
      <c r="G9" s="9">
        <v>652</v>
      </c>
      <c r="H9" s="8">
        <v>11709816</v>
      </c>
      <c r="I9" s="7">
        <v>893</v>
      </c>
      <c r="J9" s="8">
        <v>1443</v>
      </c>
      <c r="K9" s="9">
        <v>1128</v>
      </c>
      <c r="L9" s="8">
        <v>886104</v>
      </c>
      <c r="M9" s="7">
        <v>552</v>
      </c>
      <c r="N9" s="8">
        <v>945</v>
      </c>
      <c r="O9" s="9">
        <v>800</v>
      </c>
      <c r="P9" s="8">
        <v>40057611</v>
      </c>
    </row>
    <row r="10" spans="2:16" x14ac:dyDescent="0.15">
      <c r="B10" s="10"/>
      <c r="C10" s="12">
        <v>21</v>
      </c>
      <c r="D10" s="12"/>
      <c r="E10" s="10">
        <v>389</v>
      </c>
      <c r="F10" s="11">
        <v>662</v>
      </c>
      <c r="G10" s="12">
        <v>510</v>
      </c>
      <c r="H10" s="11">
        <v>17671017</v>
      </c>
      <c r="I10" s="10">
        <v>840</v>
      </c>
      <c r="J10" s="11">
        <v>1247</v>
      </c>
      <c r="K10" s="12">
        <v>1032</v>
      </c>
      <c r="L10" s="11">
        <v>1238052</v>
      </c>
      <c r="M10" s="10">
        <v>515</v>
      </c>
      <c r="N10" s="11">
        <v>819</v>
      </c>
      <c r="O10" s="12">
        <v>628</v>
      </c>
      <c r="P10" s="11">
        <v>44705846</v>
      </c>
    </row>
    <row r="11" spans="2:16" x14ac:dyDescent="0.15">
      <c r="B11" s="7" t="s">
        <v>175</v>
      </c>
      <c r="C11" s="9">
        <v>2</v>
      </c>
      <c r="D11" s="9"/>
      <c r="E11" s="7">
        <v>410</v>
      </c>
      <c r="F11" s="8">
        <v>525</v>
      </c>
      <c r="G11" s="9">
        <v>476</v>
      </c>
      <c r="H11" s="8">
        <v>1537845</v>
      </c>
      <c r="I11" s="7">
        <v>840</v>
      </c>
      <c r="J11" s="8">
        <v>1082</v>
      </c>
      <c r="K11" s="9">
        <v>940</v>
      </c>
      <c r="L11" s="8">
        <v>94520</v>
      </c>
      <c r="M11" s="7">
        <v>546</v>
      </c>
      <c r="N11" s="8">
        <v>674</v>
      </c>
      <c r="O11" s="9">
        <v>605</v>
      </c>
      <c r="P11" s="8">
        <v>3783945</v>
      </c>
    </row>
    <row r="12" spans="2:16" x14ac:dyDescent="0.15">
      <c r="B12" s="7"/>
      <c r="C12" s="9">
        <v>3</v>
      </c>
      <c r="D12" s="9"/>
      <c r="E12" s="7">
        <v>441</v>
      </c>
      <c r="F12" s="8">
        <v>557</v>
      </c>
      <c r="G12" s="9">
        <v>502</v>
      </c>
      <c r="H12" s="8">
        <v>1613020</v>
      </c>
      <c r="I12" s="7">
        <v>872</v>
      </c>
      <c r="J12" s="8">
        <v>1197</v>
      </c>
      <c r="K12" s="9">
        <v>985</v>
      </c>
      <c r="L12" s="8">
        <v>123997</v>
      </c>
      <c r="M12" s="7">
        <v>578</v>
      </c>
      <c r="N12" s="8">
        <v>683</v>
      </c>
      <c r="O12" s="9">
        <v>621</v>
      </c>
      <c r="P12" s="8">
        <v>4025592</v>
      </c>
    </row>
    <row r="13" spans="2:16" x14ac:dyDescent="0.15">
      <c r="B13" s="7"/>
      <c r="C13" s="9">
        <v>4</v>
      </c>
      <c r="D13" s="9"/>
      <c r="E13" s="7">
        <v>452</v>
      </c>
      <c r="F13" s="8">
        <v>559</v>
      </c>
      <c r="G13" s="9">
        <v>506</v>
      </c>
      <c r="H13" s="8">
        <v>1481026</v>
      </c>
      <c r="I13" s="7">
        <v>893</v>
      </c>
      <c r="J13" s="8">
        <v>1155</v>
      </c>
      <c r="K13" s="9">
        <v>998</v>
      </c>
      <c r="L13" s="8">
        <v>94008</v>
      </c>
      <c r="M13" s="7">
        <v>574</v>
      </c>
      <c r="N13" s="8">
        <v>691</v>
      </c>
      <c r="O13" s="9">
        <v>624</v>
      </c>
      <c r="P13" s="8">
        <v>3674038</v>
      </c>
    </row>
    <row r="14" spans="2:16" x14ac:dyDescent="0.15">
      <c r="B14" s="7"/>
      <c r="C14" s="9">
        <v>5</v>
      </c>
      <c r="D14" s="9"/>
      <c r="E14" s="7">
        <v>483</v>
      </c>
      <c r="F14" s="8">
        <v>609</v>
      </c>
      <c r="G14" s="9">
        <v>552</v>
      </c>
      <c r="H14" s="8">
        <v>1474800</v>
      </c>
      <c r="I14" s="7">
        <v>924</v>
      </c>
      <c r="J14" s="8">
        <v>1119</v>
      </c>
      <c r="K14" s="9">
        <v>1010</v>
      </c>
      <c r="L14" s="8">
        <v>106214</v>
      </c>
      <c r="M14" s="7">
        <v>594</v>
      </c>
      <c r="N14" s="8">
        <v>756</v>
      </c>
      <c r="O14" s="9">
        <v>681</v>
      </c>
      <c r="P14" s="8">
        <v>3891574</v>
      </c>
    </row>
    <row r="15" spans="2:16" x14ac:dyDescent="0.15">
      <c r="B15" s="7"/>
      <c r="C15" s="9">
        <v>6</v>
      </c>
      <c r="D15" s="9"/>
      <c r="E15" s="7">
        <v>536</v>
      </c>
      <c r="F15" s="8">
        <v>683</v>
      </c>
      <c r="G15" s="9">
        <v>615</v>
      </c>
      <c r="H15" s="8">
        <v>1376464</v>
      </c>
      <c r="I15" s="7">
        <v>945</v>
      </c>
      <c r="J15" s="8">
        <v>1155</v>
      </c>
      <c r="K15" s="9">
        <v>1055</v>
      </c>
      <c r="L15" s="8">
        <v>95813</v>
      </c>
      <c r="M15" s="7">
        <v>651</v>
      </c>
      <c r="N15" s="8">
        <v>819</v>
      </c>
      <c r="O15" s="9">
        <v>756</v>
      </c>
      <c r="P15" s="8">
        <v>3631890</v>
      </c>
    </row>
    <row r="16" spans="2:16" x14ac:dyDescent="0.15">
      <c r="B16" s="7"/>
      <c r="C16" s="9">
        <v>7</v>
      </c>
      <c r="D16" s="30"/>
      <c r="E16" s="7">
        <v>483</v>
      </c>
      <c r="F16" s="8">
        <v>672</v>
      </c>
      <c r="G16" s="9">
        <v>596</v>
      </c>
      <c r="H16" s="8">
        <v>927764</v>
      </c>
      <c r="I16" s="7">
        <v>924</v>
      </c>
      <c r="J16" s="8">
        <v>1178</v>
      </c>
      <c r="K16" s="9">
        <v>1048</v>
      </c>
      <c r="L16" s="8">
        <v>70822</v>
      </c>
      <c r="M16" s="7">
        <v>642</v>
      </c>
      <c r="N16" s="8">
        <v>803</v>
      </c>
      <c r="O16" s="9">
        <v>738</v>
      </c>
      <c r="P16" s="8">
        <v>2779769</v>
      </c>
    </row>
    <row r="17" spans="2:16" x14ac:dyDescent="0.15">
      <c r="B17" s="7"/>
      <c r="C17" s="9">
        <v>8</v>
      </c>
      <c r="D17" s="30"/>
      <c r="E17" s="7">
        <v>452</v>
      </c>
      <c r="F17" s="8">
        <v>599</v>
      </c>
      <c r="G17" s="9">
        <v>526</v>
      </c>
      <c r="H17" s="8">
        <v>1136421</v>
      </c>
      <c r="I17" s="7">
        <v>893</v>
      </c>
      <c r="J17" s="8">
        <v>1168</v>
      </c>
      <c r="K17" s="9">
        <v>1018</v>
      </c>
      <c r="L17" s="8">
        <v>82538</v>
      </c>
      <c r="M17" s="7">
        <v>596</v>
      </c>
      <c r="N17" s="8">
        <v>767</v>
      </c>
      <c r="O17" s="9">
        <v>696</v>
      </c>
      <c r="P17" s="8">
        <v>3345720</v>
      </c>
    </row>
    <row r="18" spans="2:16" x14ac:dyDescent="0.15">
      <c r="B18" s="7"/>
      <c r="C18" s="9">
        <v>9</v>
      </c>
      <c r="D18" s="9"/>
      <c r="E18" s="7">
        <v>494</v>
      </c>
      <c r="F18" s="8">
        <v>609</v>
      </c>
      <c r="G18" s="9">
        <v>559</v>
      </c>
      <c r="H18" s="8">
        <v>1393158</v>
      </c>
      <c r="I18" s="7">
        <v>924</v>
      </c>
      <c r="J18" s="8">
        <v>1217</v>
      </c>
      <c r="K18" s="9">
        <v>1070</v>
      </c>
      <c r="L18" s="8">
        <v>96973</v>
      </c>
      <c r="M18" s="7">
        <v>663</v>
      </c>
      <c r="N18" s="8">
        <v>820</v>
      </c>
      <c r="O18" s="9">
        <v>760</v>
      </c>
      <c r="P18" s="8">
        <v>3522789</v>
      </c>
    </row>
    <row r="19" spans="2:16" x14ac:dyDescent="0.15">
      <c r="B19" s="10"/>
      <c r="C19" s="12">
        <v>10</v>
      </c>
      <c r="D19" s="18"/>
      <c r="E19" s="11">
        <v>451.5</v>
      </c>
      <c r="F19" s="11">
        <v>588</v>
      </c>
      <c r="G19" s="11">
        <v>530.51167393852324</v>
      </c>
      <c r="H19" s="11">
        <v>1187410.2</v>
      </c>
      <c r="I19" s="11">
        <v>892.5</v>
      </c>
      <c r="J19" s="11">
        <v>1207.5</v>
      </c>
      <c r="K19" s="11">
        <v>1025.9131409641709</v>
      </c>
      <c r="L19" s="11">
        <v>80508.099999999991</v>
      </c>
      <c r="M19" s="11">
        <v>584.85</v>
      </c>
      <c r="N19" s="11">
        <v>751.90500000000009</v>
      </c>
      <c r="O19" s="11">
        <v>673.45051736458879</v>
      </c>
      <c r="P19" s="11">
        <v>3337178.9999999995</v>
      </c>
    </row>
    <row r="20" spans="2:16" ht="11.1" customHeight="1" x14ac:dyDescent="0.15">
      <c r="B20" s="13"/>
      <c r="C20" s="85">
        <v>40452</v>
      </c>
      <c r="E20" s="7">
        <v>501.90000000000003</v>
      </c>
      <c r="F20" s="8">
        <v>588</v>
      </c>
      <c r="G20" s="9">
        <v>549.39351114649685</v>
      </c>
      <c r="H20" s="8">
        <v>21846.400000000001</v>
      </c>
      <c r="I20" s="7">
        <v>997.5</v>
      </c>
      <c r="J20" s="8">
        <v>1134</v>
      </c>
      <c r="K20" s="9">
        <v>1066.6694915254236</v>
      </c>
      <c r="L20" s="8">
        <v>1926</v>
      </c>
      <c r="M20" s="7">
        <v>655.20000000000005</v>
      </c>
      <c r="N20" s="8">
        <v>744.45</v>
      </c>
      <c r="O20" s="9">
        <v>705.44280455892567</v>
      </c>
      <c r="P20" s="8">
        <v>90669.6</v>
      </c>
    </row>
    <row r="21" spans="2:16" ht="11.1" customHeight="1" x14ac:dyDescent="0.15">
      <c r="B21" s="7"/>
      <c r="C21" s="85">
        <v>40455</v>
      </c>
      <c r="E21" s="7">
        <v>493.5</v>
      </c>
      <c r="F21" s="8">
        <v>588</v>
      </c>
      <c r="G21" s="9">
        <v>542.16898377735026</v>
      </c>
      <c r="H21" s="8">
        <v>126016.6</v>
      </c>
      <c r="I21" s="7">
        <v>997.5</v>
      </c>
      <c r="J21" s="8">
        <v>1134</v>
      </c>
      <c r="K21" s="9">
        <v>1066.6606070713808</v>
      </c>
      <c r="L21" s="8">
        <v>12595.3</v>
      </c>
      <c r="M21" s="7">
        <v>655.20000000000005</v>
      </c>
      <c r="N21" s="8">
        <v>745.5</v>
      </c>
      <c r="O21" s="9">
        <v>698.26285738952765</v>
      </c>
      <c r="P21" s="8">
        <v>277691.09999999998</v>
      </c>
    </row>
    <row r="22" spans="2:16" ht="11.1" customHeight="1" x14ac:dyDescent="0.15">
      <c r="B22" s="7"/>
      <c r="C22" s="85">
        <v>40456</v>
      </c>
      <c r="E22" s="7">
        <v>493.5</v>
      </c>
      <c r="F22" s="8">
        <v>577.5</v>
      </c>
      <c r="G22" s="9">
        <v>539.57622869064721</v>
      </c>
      <c r="H22" s="8">
        <v>45207.6</v>
      </c>
      <c r="I22" s="7">
        <v>997.5</v>
      </c>
      <c r="J22" s="8">
        <v>1151.9549999999999</v>
      </c>
      <c r="K22" s="9">
        <v>1068.8927648578815</v>
      </c>
      <c r="L22" s="8">
        <v>2279.6999999999998</v>
      </c>
      <c r="M22" s="7">
        <v>663.6</v>
      </c>
      <c r="N22" s="8">
        <v>748.65</v>
      </c>
      <c r="O22" s="9">
        <v>706.42875839067847</v>
      </c>
      <c r="P22" s="8">
        <v>50387.8</v>
      </c>
    </row>
    <row r="23" spans="2:16" ht="11.1" customHeight="1" x14ac:dyDescent="0.15">
      <c r="B23" s="7"/>
      <c r="C23" s="85">
        <v>40457</v>
      </c>
      <c r="E23" s="7">
        <v>493.5</v>
      </c>
      <c r="F23" s="8">
        <v>577.5</v>
      </c>
      <c r="G23" s="9">
        <v>538.69657811775801</v>
      </c>
      <c r="H23" s="8">
        <v>80135.399999999994</v>
      </c>
      <c r="I23" s="7">
        <v>997.5</v>
      </c>
      <c r="J23" s="8">
        <v>1155</v>
      </c>
      <c r="K23" s="9">
        <v>1069.7848410757945</v>
      </c>
      <c r="L23" s="8">
        <v>3044.5</v>
      </c>
      <c r="M23" s="7">
        <v>661.5</v>
      </c>
      <c r="N23" s="8">
        <v>745.5</v>
      </c>
      <c r="O23" s="9">
        <v>706.00109526077154</v>
      </c>
      <c r="P23" s="8">
        <v>106497.60000000001</v>
      </c>
    </row>
    <row r="24" spans="2:16" ht="11.1" customHeight="1" x14ac:dyDescent="0.15">
      <c r="B24" s="7"/>
      <c r="C24" s="85">
        <v>40458</v>
      </c>
      <c r="E24" s="7">
        <v>493.5</v>
      </c>
      <c r="F24" s="8">
        <v>577.5</v>
      </c>
      <c r="G24" s="9">
        <v>535.96825959748219</v>
      </c>
      <c r="H24" s="8">
        <v>57210</v>
      </c>
      <c r="I24" s="7">
        <v>997.5</v>
      </c>
      <c r="J24" s="8">
        <v>1155</v>
      </c>
      <c r="K24" s="9">
        <v>1071.3713527851457</v>
      </c>
      <c r="L24" s="8">
        <v>5440.9</v>
      </c>
      <c r="M24" s="7">
        <v>664.65</v>
      </c>
      <c r="N24" s="8">
        <v>751.90500000000009</v>
      </c>
      <c r="O24" s="9">
        <v>703.44846859947302</v>
      </c>
      <c r="P24" s="8">
        <v>205248.3</v>
      </c>
    </row>
    <row r="25" spans="2:16" ht="11.1" customHeight="1" x14ac:dyDescent="0.15">
      <c r="B25" s="7"/>
      <c r="C25" s="85">
        <v>40459</v>
      </c>
      <c r="E25" s="7">
        <v>498.75</v>
      </c>
      <c r="F25" s="8">
        <v>577.5</v>
      </c>
      <c r="G25" s="9">
        <v>536.00843974630016</v>
      </c>
      <c r="H25" s="8">
        <v>16577</v>
      </c>
      <c r="I25" s="7">
        <v>997.5</v>
      </c>
      <c r="J25" s="8">
        <v>1155</v>
      </c>
      <c r="K25" s="9">
        <v>1071.2150170648463</v>
      </c>
      <c r="L25" s="8">
        <v>1550.2</v>
      </c>
      <c r="M25" s="7">
        <v>661.5</v>
      </c>
      <c r="N25" s="8">
        <v>745.5</v>
      </c>
      <c r="O25" s="9">
        <v>696.83581323755777</v>
      </c>
      <c r="P25" s="8">
        <v>35762.6</v>
      </c>
    </row>
    <row r="26" spans="2:16" ht="11.1" customHeight="1" x14ac:dyDescent="0.15">
      <c r="B26" s="7"/>
      <c r="C26" s="85">
        <v>40463</v>
      </c>
      <c r="E26" s="7">
        <v>504</v>
      </c>
      <c r="F26" s="8">
        <v>588</v>
      </c>
      <c r="G26" s="9">
        <v>544.07707855987076</v>
      </c>
      <c r="H26" s="8">
        <v>177936.7</v>
      </c>
      <c r="I26" s="7">
        <v>945</v>
      </c>
      <c r="J26" s="8">
        <v>1155</v>
      </c>
      <c r="K26" s="9">
        <v>1051.7687092568453</v>
      </c>
      <c r="L26" s="8">
        <v>9270</v>
      </c>
      <c r="M26" s="7">
        <v>662.55000000000007</v>
      </c>
      <c r="N26" s="8">
        <v>745.5</v>
      </c>
      <c r="O26" s="9">
        <v>694.07502538301981</v>
      </c>
      <c r="P26" s="8">
        <v>525578.69999999995</v>
      </c>
    </row>
    <row r="27" spans="2:16" ht="11.1" customHeight="1" x14ac:dyDescent="0.15">
      <c r="B27" s="7"/>
      <c r="C27" s="85">
        <v>40464</v>
      </c>
      <c r="E27" s="7">
        <v>499.8</v>
      </c>
      <c r="F27" s="8">
        <v>588</v>
      </c>
      <c r="G27" s="9">
        <v>549.64622946027259</v>
      </c>
      <c r="H27" s="8">
        <v>23966.7</v>
      </c>
      <c r="I27" s="7">
        <v>945</v>
      </c>
      <c r="J27" s="8">
        <v>1139.25</v>
      </c>
      <c r="K27" s="9">
        <v>1054.068062827225</v>
      </c>
      <c r="L27" s="8">
        <v>364.2</v>
      </c>
      <c r="M27" s="7">
        <v>661.5</v>
      </c>
      <c r="N27" s="8">
        <v>745.5</v>
      </c>
      <c r="O27" s="9">
        <v>693.28890699783926</v>
      </c>
      <c r="P27" s="8">
        <v>66520.600000000006</v>
      </c>
    </row>
    <row r="28" spans="2:16" ht="11.1" customHeight="1" x14ac:dyDescent="0.15">
      <c r="B28" s="7"/>
      <c r="C28" s="85">
        <v>40465</v>
      </c>
      <c r="E28" s="7">
        <v>504</v>
      </c>
      <c r="F28" s="8">
        <v>588</v>
      </c>
      <c r="G28" s="9">
        <v>547.93867430603598</v>
      </c>
      <c r="H28" s="8">
        <v>62978.1</v>
      </c>
      <c r="I28" s="7">
        <v>945</v>
      </c>
      <c r="J28" s="8">
        <v>1207.5</v>
      </c>
      <c r="K28" s="9">
        <v>1050.5440322987638</v>
      </c>
      <c r="L28" s="8">
        <v>3985.2</v>
      </c>
      <c r="M28" s="7">
        <v>654.15</v>
      </c>
      <c r="N28" s="8">
        <v>745.5</v>
      </c>
      <c r="O28" s="9">
        <v>687.42877293950039</v>
      </c>
      <c r="P28" s="8">
        <v>252212.1</v>
      </c>
    </row>
    <row r="29" spans="2:16" ht="11.1" customHeight="1" x14ac:dyDescent="0.15">
      <c r="B29" s="7"/>
      <c r="C29" s="85">
        <v>40466</v>
      </c>
      <c r="E29" s="7">
        <v>493.5</v>
      </c>
      <c r="F29" s="8">
        <v>577.5</v>
      </c>
      <c r="G29" s="9">
        <v>538.09782554336414</v>
      </c>
      <c r="H29" s="8">
        <v>44711.6</v>
      </c>
      <c r="I29" s="7">
        <v>924</v>
      </c>
      <c r="J29" s="8">
        <v>1155</v>
      </c>
      <c r="K29" s="9">
        <v>1040.1232609905401</v>
      </c>
      <c r="L29" s="8">
        <v>3758.6</v>
      </c>
      <c r="M29" s="7">
        <v>630</v>
      </c>
      <c r="N29" s="8">
        <v>735</v>
      </c>
      <c r="O29" s="9">
        <v>677.26031751018411</v>
      </c>
      <c r="P29" s="8">
        <v>156457.29999999999</v>
      </c>
    </row>
    <row r="30" spans="2:16" ht="11.1" customHeight="1" x14ac:dyDescent="0.15">
      <c r="B30" s="7"/>
      <c r="C30" s="85">
        <v>40469</v>
      </c>
      <c r="E30" s="7">
        <v>493.5</v>
      </c>
      <c r="F30" s="8">
        <v>567</v>
      </c>
      <c r="G30" s="9">
        <v>533.46911119022241</v>
      </c>
      <c r="H30" s="8">
        <v>113262.9</v>
      </c>
      <c r="I30" s="7">
        <v>924</v>
      </c>
      <c r="J30" s="8">
        <v>1149.75</v>
      </c>
      <c r="K30" s="9">
        <v>1035.0306002353868</v>
      </c>
      <c r="L30" s="8">
        <v>12309.7</v>
      </c>
      <c r="M30" s="7">
        <v>630</v>
      </c>
      <c r="N30" s="8">
        <v>714</v>
      </c>
      <c r="O30" s="9">
        <v>672.34155460483544</v>
      </c>
      <c r="P30" s="8">
        <v>325777.90000000002</v>
      </c>
    </row>
    <row r="31" spans="2:16" ht="11.1" customHeight="1" x14ac:dyDescent="0.15">
      <c r="B31" s="7"/>
      <c r="C31" s="85">
        <v>40470</v>
      </c>
      <c r="E31" s="7">
        <v>472.5</v>
      </c>
      <c r="F31" s="8">
        <v>556.5</v>
      </c>
      <c r="G31" s="9">
        <v>516.04850450867946</v>
      </c>
      <c r="H31" s="8">
        <v>36756.699999999997</v>
      </c>
      <c r="I31" s="7">
        <v>892.5</v>
      </c>
      <c r="J31" s="8">
        <v>1155</v>
      </c>
      <c r="K31" s="9">
        <v>1020.9950394914275</v>
      </c>
      <c r="L31" s="8">
        <v>1676.9</v>
      </c>
      <c r="M31" s="7">
        <v>624.75</v>
      </c>
      <c r="N31" s="8">
        <v>693</v>
      </c>
      <c r="O31" s="9">
        <v>658.19208523392001</v>
      </c>
      <c r="P31" s="8">
        <v>45864.4</v>
      </c>
    </row>
    <row r="32" spans="2:16" ht="11.1" customHeight="1" x14ac:dyDescent="0.15">
      <c r="B32" s="7"/>
      <c r="C32" s="85">
        <v>40471</v>
      </c>
      <c r="E32" s="7">
        <v>472.5</v>
      </c>
      <c r="F32" s="8">
        <v>556.5</v>
      </c>
      <c r="G32" s="9">
        <v>512.2050159458397</v>
      </c>
      <c r="H32" s="8">
        <v>62123.8</v>
      </c>
      <c r="I32" s="7">
        <v>892.5</v>
      </c>
      <c r="J32" s="8">
        <v>1155</v>
      </c>
      <c r="K32" s="9">
        <v>1012.2238538681949</v>
      </c>
      <c r="L32" s="8">
        <v>2720.7</v>
      </c>
      <c r="M32" s="7">
        <v>620.55000000000007</v>
      </c>
      <c r="N32" s="8">
        <v>691.95</v>
      </c>
      <c r="O32" s="9">
        <v>653.35284590678509</v>
      </c>
      <c r="P32" s="8">
        <v>221882.3</v>
      </c>
    </row>
    <row r="33" spans="2:17" ht="11.1" customHeight="1" x14ac:dyDescent="0.15">
      <c r="B33" s="7"/>
      <c r="C33" s="85">
        <v>40472</v>
      </c>
      <c r="E33" s="7">
        <v>474.6</v>
      </c>
      <c r="F33" s="8">
        <v>546</v>
      </c>
      <c r="G33" s="9">
        <v>509.42573684210538</v>
      </c>
      <c r="H33" s="8">
        <v>38298.9</v>
      </c>
      <c r="I33" s="7">
        <v>892.5</v>
      </c>
      <c r="J33" s="8">
        <v>1155</v>
      </c>
      <c r="K33" s="9">
        <v>1011.804282655246</v>
      </c>
      <c r="L33" s="8">
        <v>461</v>
      </c>
      <c r="M33" s="7">
        <v>617.4</v>
      </c>
      <c r="N33" s="8">
        <v>703.39499999999998</v>
      </c>
      <c r="O33" s="9">
        <v>651.47875777884155</v>
      </c>
      <c r="P33" s="8">
        <v>128791.7</v>
      </c>
    </row>
    <row r="34" spans="2:17" ht="11.1" customHeight="1" x14ac:dyDescent="0.15">
      <c r="B34" s="7"/>
      <c r="C34" s="85">
        <v>40473</v>
      </c>
      <c r="E34" s="7">
        <v>472.5</v>
      </c>
      <c r="F34" s="8">
        <v>556.5</v>
      </c>
      <c r="G34" s="9">
        <v>515.54067206860395</v>
      </c>
      <c r="H34" s="8">
        <v>38185.699999999997</v>
      </c>
      <c r="I34" s="7">
        <v>892.5</v>
      </c>
      <c r="J34" s="8">
        <v>1155</v>
      </c>
      <c r="K34" s="9">
        <v>1018.927607585704</v>
      </c>
      <c r="L34" s="8">
        <v>1515</v>
      </c>
      <c r="M34" s="7">
        <v>609</v>
      </c>
      <c r="N34" s="8">
        <v>682.5</v>
      </c>
      <c r="O34" s="9">
        <v>640.45164364830475</v>
      </c>
      <c r="P34" s="8">
        <v>107452.7</v>
      </c>
    </row>
    <row r="35" spans="2:17" ht="11.1" customHeight="1" x14ac:dyDescent="0.15">
      <c r="B35" s="7"/>
      <c r="C35" s="85">
        <v>40476</v>
      </c>
      <c r="E35" s="7">
        <v>472.5</v>
      </c>
      <c r="F35" s="8">
        <v>556.5</v>
      </c>
      <c r="G35" s="9">
        <v>514.44299186215494</v>
      </c>
      <c r="H35" s="8">
        <v>110073.8</v>
      </c>
      <c r="I35" s="7">
        <v>892.5</v>
      </c>
      <c r="J35" s="8">
        <v>1155</v>
      </c>
      <c r="K35" s="9">
        <v>1010.5964906773813</v>
      </c>
      <c r="L35" s="8">
        <v>7049.6</v>
      </c>
      <c r="M35" s="7">
        <v>598.5</v>
      </c>
      <c r="N35" s="8">
        <v>682.5</v>
      </c>
      <c r="O35" s="9">
        <v>640.93690805020572</v>
      </c>
      <c r="P35" s="8">
        <v>348618.4</v>
      </c>
    </row>
    <row r="36" spans="2:17" ht="11.1" customHeight="1" x14ac:dyDescent="0.15">
      <c r="B36" s="7"/>
      <c r="C36" s="85">
        <v>40477</v>
      </c>
      <c r="E36" s="7">
        <v>462</v>
      </c>
      <c r="F36" s="8">
        <v>556.5</v>
      </c>
      <c r="G36" s="9">
        <v>507.76519249125033</v>
      </c>
      <c r="H36" s="8">
        <v>35031</v>
      </c>
      <c r="I36" s="7">
        <v>892.5</v>
      </c>
      <c r="J36" s="8">
        <v>1155</v>
      </c>
      <c r="K36" s="9">
        <v>998.18070652173924</v>
      </c>
      <c r="L36" s="8">
        <v>1814.9</v>
      </c>
      <c r="M36" s="7">
        <v>598.5</v>
      </c>
      <c r="N36" s="8">
        <v>662.65500000000009</v>
      </c>
      <c r="O36" s="9">
        <v>629.91349868693487</v>
      </c>
      <c r="P36" s="8">
        <v>51550.1</v>
      </c>
    </row>
    <row r="37" spans="2:17" ht="11.1" customHeight="1" x14ac:dyDescent="0.15">
      <c r="B37" s="7"/>
      <c r="C37" s="85">
        <v>40478</v>
      </c>
      <c r="E37" s="7">
        <v>462</v>
      </c>
      <c r="F37" s="8">
        <v>556.5</v>
      </c>
      <c r="G37" s="9">
        <v>508.95056782930084</v>
      </c>
      <c r="H37" s="8">
        <v>44874.3</v>
      </c>
      <c r="I37" s="7">
        <v>892.5</v>
      </c>
      <c r="J37" s="8">
        <v>1099.98</v>
      </c>
      <c r="K37" s="9">
        <v>1005.0613798138347</v>
      </c>
      <c r="L37" s="8">
        <v>4604.7</v>
      </c>
      <c r="M37" s="7">
        <v>588</v>
      </c>
      <c r="N37" s="8">
        <v>660.45</v>
      </c>
      <c r="O37" s="9">
        <v>624.82181171509353</v>
      </c>
      <c r="P37" s="8">
        <v>157232.4</v>
      </c>
    </row>
    <row r="38" spans="2:17" ht="11.1" customHeight="1" x14ac:dyDescent="0.15">
      <c r="B38" s="7"/>
      <c r="C38" s="85">
        <v>40479</v>
      </c>
      <c r="D38" s="9"/>
      <c r="E38" s="7">
        <v>451.5</v>
      </c>
      <c r="F38" s="8">
        <v>556.5</v>
      </c>
      <c r="G38" s="9">
        <v>510.72684149288438</v>
      </c>
      <c r="H38" s="8">
        <v>41737.699999999997</v>
      </c>
      <c r="I38" s="7">
        <v>892.5</v>
      </c>
      <c r="J38" s="8">
        <v>1102.5</v>
      </c>
      <c r="K38" s="9">
        <v>994.89112255504119</v>
      </c>
      <c r="L38" s="8">
        <v>2572.4</v>
      </c>
      <c r="M38" s="7">
        <v>589.05000000000007</v>
      </c>
      <c r="N38" s="8">
        <v>661.5</v>
      </c>
      <c r="O38" s="9">
        <v>620.47722435078754</v>
      </c>
      <c r="P38" s="8">
        <v>146444.9</v>
      </c>
    </row>
    <row r="39" spans="2:17" x14ac:dyDescent="0.15">
      <c r="B39" s="10"/>
      <c r="C39" s="86">
        <v>40480</v>
      </c>
      <c r="D39" s="12"/>
      <c r="E39" s="10">
        <v>462</v>
      </c>
      <c r="F39" s="10">
        <v>556.5</v>
      </c>
      <c r="G39" s="10">
        <v>512.015007131326</v>
      </c>
      <c r="H39" s="10">
        <v>10479.299999999999</v>
      </c>
      <c r="I39" s="10">
        <v>945</v>
      </c>
      <c r="J39" s="10">
        <v>1135.575</v>
      </c>
      <c r="K39" s="10">
        <v>1001.1570146818925</v>
      </c>
      <c r="L39" s="10">
        <v>1568.6</v>
      </c>
      <c r="M39" s="10">
        <v>584.85</v>
      </c>
      <c r="N39" s="10">
        <v>649.95000000000005</v>
      </c>
      <c r="O39" s="10">
        <v>618.25955137481913</v>
      </c>
      <c r="P39" s="10">
        <v>36538.5</v>
      </c>
      <c r="Q39" s="7"/>
    </row>
  </sheetData>
  <mergeCells count="3"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&amp;C-22-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3:T46"/>
  <sheetViews>
    <sheetView topLeftCell="A7" zoomScale="75" workbookViewId="0">
      <selection activeCell="B1" sqref="B1"/>
    </sheetView>
  </sheetViews>
  <sheetFormatPr defaultColWidth="7.5" defaultRowHeight="12" x14ac:dyDescent="0.15"/>
  <cols>
    <col min="1" max="1" width="1" style="19" customWidth="1"/>
    <col min="2" max="2" width="4.125" style="19" customWidth="1"/>
    <col min="3" max="3" width="3.125" style="19" customWidth="1"/>
    <col min="4" max="4" width="2.62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625" style="19" customWidth="1"/>
    <col min="20" max="20" width="9.125" style="19" customWidth="1"/>
    <col min="21" max="16384" width="7.5" style="19"/>
  </cols>
  <sheetData>
    <row r="3" spans="2:20" x14ac:dyDescent="0.15">
      <c r="B3" s="19" t="s">
        <v>51</v>
      </c>
    </row>
    <row r="4" spans="2:20" x14ac:dyDescent="0.15">
      <c r="T4" s="20" t="s">
        <v>10</v>
      </c>
    </row>
    <row r="5" spans="2:20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</row>
    <row r="6" spans="2:20" ht="13.5" customHeight="1" x14ac:dyDescent="0.15">
      <c r="B6" s="7"/>
      <c r="C6" s="21" t="s">
        <v>0</v>
      </c>
      <c r="D6" s="87"/>
      <c r="E6" s="613" t="s">
        <v>167</v>
      </c>
      <c r="F6" s="614"/>
      <c r="G6" s="614"/>
      <c r="H6" s="615"/>
      <c r="I6" s="613" t="s">
        <v>168</v>
      </c>
      <c r="J6" s="614"/>
      <c r="K6" s="614"/>
      <c r="L6" s="615"/>
      <c r="M6" s="613" t="s">
        <v>169</v>
      </c>
      <c r="N6" s="614"/>
      <c r="O6" s="614"/>
      <c r="P6" s="615"/>
      <c r="Q6" s="613" t="s">
        <v>170</v>
      </c>
      <c r="R6" s="614"/>
      <c r="S6" s="614"/>
      <c r="T6" s="615"/>
    </row>
    <row r="7" spans="2:20" x14ac:dyDescent="0.15">
      <c r="B7" s="111" t="s">
        <v>4</v>
      </c>
      <c r="C7" s="112"/>
      <c r="D7" s="113"/>
      <c r="E7" s="21" t="s">
        <v>17</v>
      </c>
      <c r="F7" s="22" t="s">
        <v>18</v>
      </c>
      <c r="G7" s="26" t="s">
        <v>19</v>
      </c>
      <c r="H7" s="22" t="s">
        <v>8</v>
      </c>
      <c r="I7" s="21" t="s">
        <v>17</v>
      </c>
      <c r="J7" s="22" t="s">
        <v>18</v>
      </c>
      <c r="K7" s="26" t="s">
        <v>19</v>
      </c>
      <c r="L7" s="22" t="s">
        <v>25</v>
      </c>
      <c r="M7" s="21" t="s">
        <v>17</v>
      </c>
      <c r="N7" s="22" t="s">
        <v>18</v>
      </c>
      <c r="O7" s="26" t="s">
        <v>19</v>
      </c>
      <c r="P7" s="22" t="s">
        <v>8</v>
      </c>
      <c r="Q7" s="21" t="s">
        <v>17</v>
      </c>
      <c r="R7" s="22" t="s">
        <v>18</v>
      </c>
      <c r="S7" s="26" t="s">
        <v>19</v>
      </c>
      <c r="T7" s="22" t="s">
        <v>8</v>
      </c>
    </row>
    <row r="8" spans="2:20" x14ac:dyDescent="0.15">
      <c r="B8" s="44" t="s">
        <v>72</v>
      </c>
      <c r="C8" s="84">
        <v>18</v>
      </c>
      <c r="D8" s="45" t="s">
        <v>106</v>
      </c>
      <c r="E8" s="7">
        <v>630</v>
      </c>
      <c r="F8" s="8">
        <v>819</v>
      </c>
      <c r="G8" s="9">
        <v>701</v>
      </c>
      <c r="H8" s="8">
        <v>399794</v>
      </c>
      <c r="I8" s="7">
        <v>410</v>
      </c>
      <c r="J8" s="8">
        <v>583</v>
      </c>
      <c r="K8" s="9">
        <v>485</v>
      </c>
      <c r="L8" s="8">
        <v>681639</v>
      </c>
      <c r="M8" s="7">
        <v>630</v>
      </c>
      <c r="N8" s="8">
        <v>998</v>
      </c>
      <c r="O8" s="9">
        <v>795</v>
      </c>
      <c r="P8" s="8">
        <v>1011385</v>
      </c>
      <c r="Q8" s="7">
        <v>578</v>
      </c>
      <c r="R8" s="8">
        <v>798</v>
      </c>
      <c r="S8" s="9">
        <v>678</v>
      </c>
      <c r="T8" s="8">
        <v>926483</v>
      </c>
    </row>
    <row r="9" spans="2:20" x14ac:dyDescent="0.15">
      <c r="B9" s="7"/>
      <c r="C9" s="9">
        <v>19</v>
      </c>
      <c r="E9" s="7">
        <v>683</v>
      </c>
      <c r="F9" s="8">
        <v>945</v>
      </c>
      <c r="G9" s="9">
        <v>832</v>
      </c>
      <c r="H9" s="8">
        <v>554525</v>
      </c>
      <c r="I9" s="7">
        <v>420</v>
      </c>
      <c r="J9" s="8">
        <v>578</v>
      </c>
      <c r="K9" s="9">
        <v>498</v>
      </c>
      <c r="L9" s="8">
        <v>823988</v>
      </c>
      <c r="M9" s="7">
        <v>735</v>
      </c>
      <c r="N9" s="8">
        <v>945</v>
      </c>
      <c r="O9" s="9">
        <v>855</v>
      </c>
      <c r="P9" s="8">
        <v>1094218</v>
      </c>
      <c r="Q9" s="7">
        <v>651</v>
      </c>
      <c r="R9" s="8">
        <v>893</v>
      </c>
      <c r="S9" s="9">
        <v>795</v>
      </c>
      <c r="T9" s="8">
        <v>912321</v>
      </c>
    </row>
    <row r="10" spans="2:20" x14ac:dyDescent="0.15">
      <c r="B10" s="7"/>
      <c r="C10" s="9">
        <v>20</v>
      </c>
      <c r="D10" s="9"/>
      <c r="E10" s="7">
        <v>714</v>
      </c>
      <c r="F10" s="8">
        <v>924</v>
      </c>
      <c r="G10" s="9">
        <v>817</v>
      </c>
      <c r="H10" s="8">
        <v>504824</v>
      </c>
      <c r="I10" s="7">
        <v>462</v>
      </c>
      <c r="J10" s="8">
        <v>609</v>
      </c>
      <c r="K10" s="9">
        <v>530</v>
      </c>
      <c r="L10" s="8">
        <v>820888</v>
      </c>
      <c r="M10" s="7">
        <v>735</v>
      </c>
      <c r="N10" s="8">
        <v>998</v>
      </c>
      <c r="O10" s="9">
        <v>869</v>
      </c>
      <c r="P10" s="8">
        <v>1341036</v>
      </c>
      <c r="Q10" s="7">
        <v>599</v>
      </c>
      <c r="R10" s="8">
        <v>893</v>
      </c>
      <c r="S10" s="9">
        <v>769</v>
      </c>
      <c r="T10" s="8">
        <v>865062</v>
      </c>
    </row>
    <row r="11" spans="2:20" x14ac:dyDescent="0.15">
      <c r="B11" s="10"/>
      <c r="C11" s="12">
        <v>21</v>
      </c>
      <c r="D11" s="12"/>
      <c r="E11" s="10">
        <v>609</v>
      </c>
      <c r="F11" s="11">
        <v>840</v>
      </c>
      <c r="G11" s="12">
        <v>717</v>
      </c>
      <c r="H11" s="11">
        <v>512298</v>
      </c>
      <c r="I11" s="10">
        <v>347</v>
      </c>
      <c r="J11" s="11">
        <v>578</v>
      </c>
      <c r="K11" s="12">
        <v>469</v>
      </c>
      <c r="L11" s="11">
        <v>858382</v>
      </c>
      <c r="M11" s="10">
        <v>630</v>
      </c>
      <c r="N11" s="11">
        <v>945</v>
      </c>
      <c r="O11" s="12">
        <v>769</v>
      </c>
      <c r="P11" s="11">
        <v>1579631</v>
      </c>
      <c r="Q11" s="10">
        <v>525</v>
      </c>
      <c r="R11" s="11">
        <v>830</v>
      </c>
      <c r="S11" s="12">
        <v>658</v>
      </c>
      <c r="T11" s="11">
        <v>1543778</v>
      </c>
    </row>
    <row r="12" spans="2:20" x14ac:dyDescent="0.15">
      <c r="B12" s="7"/>
      <c r="C12" s="14">
        <v>10</v>
      </c>
      <c r="D12" s="30"/>
      <c r="E12" s="7">
        <v>651</v>
      </c>
      <c r="F12" s="8">
        <v>807</v>
      </c>
      <c r="G12" s="9">
        <v>735</v>
      </c>
      <c r="H12" s="8">
        <v>29752</v>
      </c>
      <c r="I12" s="7">
        <v>368</v>
      </c>
      <c r="J12" s="8">
        <v>484</v>
      </c>
      <c r="K12" s="9">
        <v>447</v>
      </c>
      <c r="L12" s="8">
        <v>68314</v>
      </c>
      <c r="M12" s="7">
        <v>735</v>
      </c>
      <c r="N12" s="8">
        <v>840</v>
      </c>
      <c r="O12" s="9">
        <v>808</v>
      </c>
      <c r="P12" s="8">
        <v>167251</v>
      </c>
      <c r="Q12" s="7">
        <v>630</v>
      </c>
      <c r="R12" s="8">
        <v>788</v>
      </c>
      <c r="S12" s="9">
        <v>730</v>
      </c>
      <c r="T12" s="8">
        <v>95754</v>
      </c>
    </row>
    <row r="13" spans="2:20" x14ac:dyDescent="0.15">
      <c r="B13" s="7"/>
      <c r="C13" s="14">
        <v>11</v>
      </c>
      <c r="D13" s="30"/>
      <c r="E13" s="7">
        <v>630</v>
      </c>
      <c r="F13" s="8">
        <v>788</v>
      </c>
      <c r="G13" s="9">
        <v>714</v>
      </c>
      <c r="H13" s="8">
        <v>54567</v>
      </c>
      <c r="I13" s="7">
        <v>347</v>
      </c>
      <c r="J13" s="8">
        <v>473</v>
      </c>
      <c r="K13" s="9">
        <v>401</v>
      </c>
      <c r="L13" s="8">
        <v>63080</v>
      </c>
      <c r="M13" s="7">
        <v>735</v>
      </c>
      <c r="N13" s="8">
        <v>840</v>
      </c>
      <c r="O13" s="9">
        <v>756</v>
      </c>
      <c r="P13" s="8">
        <v>140410</v>
      </c>
      <c r="Q13" s="7">
        <v>662</v>
      </c>
      <c r="R13" s="8">
        <v>735</v>
      </c>
      <c r="S13" s="9">
        <v>715</v>
      </c>
      <c r="T13" s="8">
        <v>160593</v>
      </c>
    </row>
    <row r="14" spans="2:20" x14ac:dyDescent="0.15">
      <c r="B14" s="7"/>
      <c r="C14" s="14">
        <v>12</v>
      </c>
      <c r="D14" s="30"/>
      <c r="E14" s="7">
        <v>680</v>
      </c>
      <c r="F14" s="8">
        <v>819</v>
      </c>
      <c r="G14" s="9">
        <v>763</v>
      </c>
      <c r="H14" s="8">
        <v>57005</v>
      </c>
      <c r="I14" s="7">
        <v>420</v>
      </c>
      <c r="J14" s="8">
        <v>504</v>
      </c>
      <c r="K14" s="9">
        <v>467</v>
      </c>
      <c r="L14" s="8">
        <v>79493</v>
      </c>
      <c r="M14" s="7">
        <v>756</v>
      </c>
      <c r="N14" s="8">
        <v>893</v>
      </c>
      <c r="O14" s="9">
        <v>780</v>
      </c>
      <c r="P14" s="8">
        <v>162692</v>
      </c>
      <c r="Q14" s="7">
        <v>714</v>
      </c>
      <c r="R14" s="8">
        <v>788</v>
      </c>
      <c r="S14" s="9">
        <v>737</v>
      </c>
      <c r="T14" s="8">
        <v>159656</v>
      </c>
    </row>
    <row r="15" spans="2:20" x14ac:dyDescent="0.15">
      <c r="B15" s="7" t="s">
        <v>102</v>
      </c>
      <c r="C15" s="14">
        <v>1</v>
      </c>
      <c r="D15" s="30" t="s">
        <v>54</v>
      </c>
      <c r="E15" s="7">
        <v>630</v>
      </c>
      <c r="F15" s="8">
        <v>756</v>
      </c>
      <c r="G15" s="9">
        <v>722</v>
      </c>
      <c r="H15" s="8">
        <v>35729</v>
      </c>
      <c r="I15" s="7">
        <v>399</v>
      </c>
      <c r="J15" s="8">
        <v>473</v>
      </c>
      <c r="K15" s="9">
        <v>432</v>
      </c>
      <c r="L15" s="8">
        <v>44118</v>
      </c>
      <c r="M15" s="7">
        <v>735</v>
      </c>
      <c r="N15" s="8">
        <v>893</v>
      </c>
      <c r="O15" s="9">
        <v>799</v>
      </c>
      <c r="P15" s="8">
        <v>84795</v>
      </c>
      <c r="Q15" s="7">
        <v>647</v>
      </c>
      <c r="R15" s="8">
        <v>793</v>
      </c>
      <c r="S15" s="9">
        <v>674</v>
      </c>
      <c r="T15" s="8">
        <v>97948</v>
      </c>
    </row>
    <row r="16" spans="2:20" x14ac:dyDescent="0.15">
      <c r="B16" s="7"/>
      <c r="C16" s="14">
        <v>2</v>
      </c>
      <c r="D16" s="30"/>
      <c r="E16" s="7">
        <v>651</v>
      </c>
      <c r="F16" s="8">
        <v>735</v>
      </c>
      <c r="G16" s="9">
        <v>683</v>
      </c>
      <c r="H16" s="8">
        <v>43617</v>
      </c>
      <c r="I16" s="7">
        <v>420</v>
      </c>
      <c r="J16" s="8">
        <v>578</v>
      </c>
      <c r="K16" s="9">
        <v>473</v>
      </c>
      <c r="L16" s="8">
        <v>81003</v>
      </c>
      <c r="M16" s="7">
        <v>714</v>
      </c>
      <c r="N16" s="8">
        <v>840</v>
      </c>
      <c r="O16" s="9">
        <v>758</v>
      </c>
      <c r="P16" s="8">
        <v>93900</v>
      </c>
      <c r="Q16" s="7">
        <v>630</v>
      </c>
      <c r="R16" s="8">
        <v>830</v>
      </c>
      <c r="S16" s="9">
        <v>713</v>
      </c>
      <c r="T16" s="8">
        <v>77711</v>
      </c>
    </row>
    <row r="17" spans="2:20" x14ac:dyDescent="0.15">
      <c r="B17" s="7"/>
      <c r="C17" s="14">
        <v>3</v>
      </c>
      <c r="D17" s="30"/>
      <c r="E17" s="7">
        <v>651</v>
      </c>
      <c r="F17" s="8">
        <v>861</v>
      </c>
      <c r="G17" s="9">
        <v>771</v>
      </c>
      <c r="H17" s="8">
        <v>63887</v>
      </c>
      <c r="I17" s="7">
        <v>473</v>
      </c>
      <c r="J17" s="8">
        <v>567</v>
      </c>
      <c r="K17" s="9">
        <v>517</v>
      </c>
      <c r="L17" s="8">
        <v>218548</v>
      </c>
      <c r="M17" s="7">
        <v>819</v>
      </c>
      <c r="N17" s="8">
        <v>894</v>
      </c>
      <c r="O17" s="9">
        <v>834</v>
      </c>
      <c r="P17" s="8">
        <v>108072</v>
      </c>
      <c r="Q17" s="7">
        <v>683</v>
      </c>
      <c r="R17" s="8">
        <v>819</v>
      </c>
      <c r="S17" s="9">
        <v>773</v>
      </c>
      <c r="T17" s="8">
        <v>85384</v>
      </c>
    </row>
    <row r="18" spans="2:20" x14ac:dyDescent="0.15">
      <c r="B18" s="7"/>
      <c r="C18" s="14">
        <v>4</v>
      </c>
      <c r="D18" s="30"/>
      <c r="E18" s="7">
        <v>609</v>
      </c>
      <c r="F18" s="8">
        <v>693</v>
      </c>
      <c r="G18" s="9">
        <v>635</v>
      </c>
      <c r="H18" s="8">
        <v>42995</v>
      </c>
      <c r="I18" s="7">
        <v>399</v>
      </c>
      <c r="J18" s="8">
        <v>439</v>
      </c>
      <c r="K18" s="9">
        <v>420</v>
      </c>
      <c r="L18" s="8">
        <v>122127</v>
      </c>
      <c r="M18" s="7">
        <v>714</v>
      </c>
      <c r="N18" s="8">
        <v>788</v>
      </c>
      <c r="O18" s="9">
        <v>735</v>
      </c>
      <c r="P18" s="8">
        <v>103749</v>
      </c>
      <c r="Q18" s="7">
        <v>683</v>
      </c>
      <c r="R18" s="8">
        <v>763</v>
      </c>
      <c r="S18" s="9">
        <v>722</v>
      </c>
      <c r="T18" s="8">
        <v>127738</v>
      </c>
    </row>
    <row r="19" spans="2:20" x14ac:dyDescent="0.15">
      <c r="B19" s="7"/>
      <c r="C19" s="14">
        <v>5</v>
      </c>
      <c r="D19" s="30"/>
      <c r="E19" s="7">
        <v>630</v>
      </c>
      <c r="F19" s="8">
        <v>893</v>
      </c>
      <c r="G19" s="9">
        <v>810</v>
      </c>
      <c r="H19" s="8">
        <v>47074</v>
      </c>
      <c r="I19" s="7">
        <v>473</v>
      </c>
      <c r="J19" s="8">
        <v>593</v>
      </c>
      <c r="K19" s="9">
        <v>532</v>
      </c>
      <c r="L19" s="8">
        <v>87908</v>
      </c>
      <c r="M19" s="7">
        <v>819</v>
      </c>
      <c r="N19" s="8">
        <v>977</v>
      </c>
      <c r="O19" s="9">
        <v>868</v>
      </c>
      <c r="P19" s="8">
        <v>74672</v>
      </c>
      <c r="Q19" s="7">
        <v>735</v>
      </c>
      <c r="R19" s="8">
        <v>861</v>
      </c>
      <c r="S19" s="9">
        <v>759</v>
      </c>
      <c r="T19" s="8">
        <v>69271</v>
      </c>
    </row>
    <row r="20" spans="2:20" x14ac:dyDescent="0.15">
      <c r="B20" s="7"/>
      <c r="C20" s="14">
        <v>6</v>
      </c>
      <c r="D20" s="30"/>
      <c r="E20" s="7">
        <v>735</v>
      </c>
      <c r="F20" s="8">
        <v>1044</v>
      </c>
      <c r="G20" s="9">
        <v>999</v>
      </c>
      <c r="H20" s="8">
        <v>63164</v>
      </c>
      <c r="I20" s="7">
        <v>504</v>
      </c>
      <c r="J20" s="8">
        <v>731</v>
      </c>
      <c r="K20" s="9">
        <v>592</v>
      </c>
      <c r="L20" s="8">
        <v>71909</v>
      </c>
      <c r="M20" s="7">
        <v>840</v>
      </c>
      <c r="N20" s="8">
        <v>1191</v>
      </c>
      <c r="O20" s="9">
        <v>1088</v>
      </c>
      <c r="P20" s="8">
        <v>80408</v>
      </c>
      <c r="Q20" s="7">
        <v>809</v>
      </c>
      <c r="R20" s="8">
        <v>956</v>
      </c>
      <c r="S20" s="9">
        <v>851</v>
      </c>
      <c r="T20" s="8">
        <v>86080</v>
      </c>
    </row>
    <row r="21" spans="2:20" x14ac:dyDescent="0.15">
      <c r="B21" s="7"/>
      <c r="C21" s="14">
        <v>7</v>
      </c>
      <c r="D21" s="30"/>
      <c r="E21" s="7">
        <v>683</v>
      </c>
      <c r="F21" s="8">
        <v>819</v>
      </c>
      <c r="G21" s="9">
        <v>735</v>
      </c>
      <c r="H21" s="8">
        <v>47260</v>
      </c>
      <c r="I21" s="7">
        <v>416</v>
      </c>
      <c r="J21" s="8">
        <v>525</v>
      </c>
      <c r="K21" s="9">
        <v>476</v>
      </c>
      <c r="L21" s="8">
        <v>67093</v>
      </c>
      <c r="M21" s="7">
        <v>767</v>
      </c>
      <c r="N21" s="8">
        <v>945</v>
      </c>
      <c r="O21" s="9">
        <v>820</v>
      </c>
      <c r="P21" s="8">
        <v>137829</v>
      </c>
      <c r="Q21" s="7">
        <v>683</v>
      </c>
      <c r="R21" s="8">
        <v>772</v>
      </c>
      <c r="S21" s="9">
        <v>715</v>
      </c>
      <c r="T21" s="8">
        <v>89663</v>
      </c>
    </row>
    <row r="22" spans="2:20" x14ac:dyDescent="0.15">
      <c r="B22" s="7"/>
      <c r="C22" s="14">
        <v>8</v>
      </c>
      <c r="D22" s="30"/>
      <c r="E22" s="7">
        <v>735</v>
      </c>
      <c r="F22" s="8">
        <v>861</v>
      </c>
      <c r="G22" s="9">
        <v>805</v>
      </c>
      <c r="H22" s="8">
        <v>70298</v>
      </c>
      <c r="I22" s="7">
        <v>431</v>
      </c>
      <c r="J22" s="8">
        <v>550</v>
      </c>
      <c r="K22" s="9">
        <v>502</v>
      </c>
      <c r="L22" s="8">
        <v>100014</v>
      </c>
      <c r="M22" s="7">
        <v>819</v>
      </c>
      <c r="N22" s="8">
        <v>956</v>
      </c>
      <c r="O22" s="9">
        <v>890</v>
      </c>
      <c r="P22" s="8">
        <v>136618</v>
      </c>
      <c r="Q22" s="7">
        <v>683</v>
      </c>
      <c r="R22" s="8">
        <v>749</v>
      </c>
      <c r="S22" s="9">
        <v>722</v>
      </c>
      <c r="T22" s="8">
        <v>111972</v>
      </c>
    </row>
    <row r="23" spans="2:20" ht="13.5" customHeight="1" x14ac:dyDescent="0.15">
      <c r="B23" s="7"/>
      <c r="C23" s="14">
        <v>9</v>
      </c>
      <c r="D23" s="30"/>
      <c r="E23" s="7">
        <v>788</v>
      </c>
      <c r="F23" s="8">
        <v>945</v>
      </c>
      <c r="G23" s="9">
        <v>833</v>
      </c>
      <c r="H23" s="8">
        <v>46789</v>
      </c>
      <c r="I23" s="7">
        <v>473</v>
      </c>
      <c r="J23" s="8">
        <v>588</v>
      </c>
      <c r="K23" s="9">
        <v>517</v>
      </c>
      <c r="L23" s="8">
        <v>61982</v>
      </c>
      <c r="M23" s="7">
        <v>840</v>
      </c>
      <c r="N23" s="8">
        <v>1050</v>
      </c>
      <c r="O23" s="9">
        <v>923</v>
      </c>
      <c r="P23" s="8">
        <v>121961</v>
      </c>
      <c r="Q23" s="7">
        <v>704</v>
      </c>
      <c r="R23" s="8">
        <v>889</v>
      </c>
      <c r="S23" s="9">
        <v>753</v>
      </c>
      <c r="T23" s="8">
        <v>145872</v>
      </c>
    </row>
    <row r="24" spans="2:20" ht="13.5" customHeight="1" x14ac:dyDescent="0.15">
      <c r="B24" s="10"/>
      <c r="C24" s="6">
        <v>10</v>
      </c>
      <c r="D24" s="18"/>
      <c r="E24" s="11">
        <v>682.5</v>
      </c>
      <c r="F24" s="11">
        <v>892.5</v>
      </c>
      <c r="G24" s="11">
        <v>804.78218439902696</v>
      </c>
      <c r="H24" s="11">
        <v>75922.399999999994</v>
      </c>
      <c r="I24" s="11">
        <v>462</v>
      </c>
      <c r="J24" s="11">
        <v>567</v>
      </c>
      <c r="K24" s="11">
        <v>500.70815895385692</v>
      </c>
      <c r="L24" s="11">
        <v>56659.8</v>
      </c>
      <c r="M24" s="11">
        <v>787.5</v>
      </c>
      <c r="N24" s="11">
        <v>950.25</v>
      </c>
      <c r="O24" s="11">
        <v>875.4293181164287</v>
      </c>
      <c r="P24" s="11">
        <v>66206.899999999994</v>
      </c>
      <c r="Q24" s="11">
        <v>630</v>
      </c>
      <c r="R24" s="11">
        <v>808.5</v>
      </c>
      <c r="S24" s="11">
        <v>714.52548103433253</v>
      </c>
      <c r="T24" s="11">
        <v>124382</v>
      </c>
    </row>
    <row r="25" spans="2:20" ht="13.5" customHeight="1" x14ac:dyDescent="0.15">
      <c r="B25" s="7"/>
      <c r="C25" s="4" t="s">
        <v>0</v>
      </c>
      <c r="D25" s="101"/>
      <c r="E25" s="616" t="s">
        <v>103</v>
      </c>
      <c r="F25" s="617"/>
      <c r="G25" s="617"/>
      <c r="H25" s="137"/>
      <c r="I25" s="616" t="s">
        <v>104</v>
      </c>
      <c r="J25" s="617"/>
      <c r="K25" s="617"/>
      <c r="L25" s="618"/>
      <c r="M25" s="7"/>
      <c r="N25" s="9"/>
      <c r="O25" s="9"/>
      <c r="P25" s="9"/>
      <c r="Q25" s="9"/>
      <c r="R25" s="9"/>
      <c r="S25" s="9"/>
      <c r="T25" s="9"/>
    </row>
    <row r="26" spans="2:20" x14ac:dyDescent="0.15">
      <c r="B26" s="111" t="s">
        <v>4</v>
      </c>
      <c r="C26" s="112"/>
      <c r="D26" s="113"/>
      <c r="E26" s="21" t="s">
        <v>17</v>
      </c>
      <c r="F26" s="22" t="s">
        <v>18</v>
      </c>
      <c r="G26" s="26" t="s">
        <v>19</v>
      </c>
      <c r="H26" s="22" t="s">
        <v>25</v>
      </c>
      <c r="I26" s="21" t="s">
        <v>17</v>
      </c>
      <c r="J26" s="22" t="s">
        <v>18</v>
      </c>
      <c r="K26" s="26" t="s">
        <v>19</v>
      </c>
      <c r="L26" s="22" t="s">
        <v>8</v>
      </c>
      <c r="M26" s="7"/>
      <c r="N26" s="9"/>
      <c r="O26" s="9"/>
      <c r="P26" s="9"/>
      <c r="Q26" s="9"/>
      <c r="R26" s="9"/>
      <c r="S26" s="9"/>
      <c r="T26" s="9"/>
    </row>
    <row r="27" spans="2:20" x14ac:dyDescent="0.15">
      <c r="B27" s="44" t="s">
        <v>72</v>
      </c>
      <c r="C27" s="84">
        <v>18</v>
      </c>
      <c r="D27" s="45" t="s">
        <v>106</v>
      </c>
      <c r="E27" s="7">
        <v>420</v>
      </c>
      <c r="F27" s="8">
        <v>593</v>
      </c>
      <c r="G27" s="9">
        <v>493</v>
      </c>
      <c r="H27" s="8">
        <v>974583</v>
      </c>
      <c r="I27" s="7">
        <v>714</v>
      </c>
      <c r="J27" s="8">
        <v>950</v>
      </c>
      <c r="K27" s="9">
        <v>840</v>
      </c>
      <c r="L27" s="8">
        <v>112116</v>
      </c>
      <c r="M27" s="7"/>
      <c r="N27" s="9"/>
      <c r="O27" s="9"/>
      <c r="P27" s="9"/>
      <c r="Q27" s="9"/>
      <c r="R27" s="9"/>
      <c r="S27" s="9"/>
      <c r="T27" s="9"/>
    </row>
    <row r="28" spans="2:20" x14ac:dyDescent="0.15">
      <c r="B28" s="7"/>
      <c r="C28" s="9">
        <v>19</v>
      </c>
      <c r="E28" s="7">
        <v>452</v>
      </c>
      <c r="F28" s="8">
        <v>630</v>
      </c>
      <c r="G28" s="9">
        <v>526</v>
      </c>
      <c r="H28" s="8">
        <v>1168021</v>
      </c>
      <c r="I28" s="7">
        <v>697</v>
      </c>
      <c r="J28" s="8">
        <v>998</v>
      </c>
      <c r="K28" s="9">
        <v>866</v>
      </c>
      <c r="L28" s="8">
        <v>141516</v>
      </c>
      <c r="M28" s="7"/>
      <c r="N28" s="9"/>
      <c r="O28" s="9"/>
      <c r="P28" s="9"/>
      <c r="Q28" s="9"/>
      <c r="R28" s="9"/>
      <c r="S28" s="9"/>
      <c r="T28" s="9"/>
    </row>
    <row r="29" spans="2:20" x14ac:dyDescent="0.15">
      <c r="B29" s="7"/>
      <c r="C29" s="9">
        <v>20</v>
      </c>
      <c r="D29" s="9"/>
      <c r="E29" s="7">
        <v>462</v>
      </c>
      <c r="F29" s="8">
        <v>630</v>
      </c>
      <c r="G29" s="9">
        <v>565</v>
      </c>
      <c r="H29" s="8">
        <v>1142912</v>
      </c>
      <c r="I29" s="7">
        <v>630</v>
      </c>
      <c r="J29" s="8">
        <v>992</v>
      </c>
      <c r="K29" s="9">
        <v>841</v>
      </c>
      <c r="L29" s="8">
        <v>194188</v>
      </c>
      <c r="M29" s="7"/>
      <c r="N29" s="9"/>
      <c r="O29" s="9"/>
      <c r="P29" s="9"/>
      <c r="Q29" s="9"/>
      <c r="R29" s="9"/>
      <c r="S29" s="9"/>
      <c r="T29" s="9"/>
    </row>
    <row r="30" spans="2:20" x14ac:dyDescent="0.15">
      <c r="B30" s="10"/>
      <c r="C30" s="12">
        <v>21</v>
      </c>
      <c r="D30" s="12"/>
      <c r="E30" s="10">
        <v>368</v>
      </c>
      <c r="F30" s="11">
        <v>607</v>
      </c>
      <c r="G30" s="12">
        <v>487</v>
      </c>
      <c r="H30" s="11">
        <v>1438524</v>
      </c>
      <c r="I30" s="10">
        <v>683</v>
      </c>
      <c r="J30" s="11">
        <v>1112</v>
      </c>
      <c r="K30" s="12">
        <v>823</v>
      </c>
      <c r="L30" s="11">
        <v>161344</v>
      </c>
      <c r="M30" s="7"/>
      <c r="N30" s="9"/>
      <c r="O30" s="9"/>
      <c r="P30" s="9"/>
      <c r="Q30" s="9"/>
      <c r="R30" s="9"/>
      <c r="S30" s="9"/>
      <c r="T30" s="9"/>
    </row>
    <row r="31" spans="2:20" x14ac:dyDescent="0.15">
      <c r="B31" s="7"/>
      <c r="C31" s="14">
        <v>10</v>
      </c>
      <c r="D31" s="30"/>
      <c r="E31" s="7">
        <v>389</v>
      </c>
      <c r="F31" s="8">
        <v>504</v>
      </c>
      <c r="G31" s="9">
        <v>465</v>
      </c>
      <c r="H31" s="8">
        <v>128012</v>
      </c>
      <c r="I31" s="65">
        <v>683</v>
      </c>
      <c r="J31" s="66">
        <v>893</v>
      </c>
      <c r="K31" s="64">
        <v>778</v>
      </c>
      <c r="L31" s="8">
        <v>10085</v>
      </c>
      <c r="M31" s="7"/>
      <c r="N31" s="9"/>
      <c r="O31" s="9"/>
      <c r="P31" s="9"/>
      <c r="Q31" s="9"/>
      <c r="R31" s="9"/>
      <c r="S31" s="9"/>
      <c r="T31" s="9"/>
    </row>
    <row r="32" spans="2:20" x14ac:dyDescent="0.15">
      <c r="B32" s="7"/>
      <c r="C32" s="14">
        <v>11</v>
      </c>
      <c r="D32" s="30"/>
      <c r="E32" s="7">
        <v>368</v>
      </c>
      <c r="F32" s="8">
        <v>504</v>
      </c>
      <c r="G32" s="9">
        <v>417</v>
      </c>
      <c r="H32" s="8">
        <v>140973</v>
      </c>
      <c r="I32" s="65">
        <v>844</v>
      </c>
      <c r="J32" s="66">
        <v>844</v>
      </c>
      <c r="K32" s="64">
        <v>844</v>
      </c>
      <c r="L32" s="8">
        <v>17410</v>
      </c>
      <c r="M32" s="7"/>
      <c r="N32" s="9"/>
      <c r="O32" s="9"/>
      <c r="P32" s="9"/>
      <c r="Q32" s="9"/>
      <c r="R32" s="9"/>
      <c r="S32" s="9"/>
      <c r="T32" s="9"/>
    </row>
    <row r="33" spans="2:20" x14ac:dyDescent="0.15">
      <c r="B33" s="7"/>
      <c r="C33" s="14">
        <v>12</v>
      </c>
      <c r="D33" s="30"/>
      <c r="E33" s="7">
        <v>441</v>
      </c>
      <c r="F33" s="8">
        <v>504</v>
      </c>
      <c r="G33" s="9">
        <v>459</v>
      </c>
      <c r="H33" s="8">
        <v>140721</v>
      </c>
      <c r="I33" s="65">
        <v>840</v>
      </c>
      <c r="J33" s="66">
        <v>1112</v>
      </c>
      <c r="K33" s="64">
        <v>913</v>
      </c>
      <c r="L33" s="8">
        <v>9284</v>
      </c>
      <c r="M33" s="7"/>
      <c r="N33" s="9"/>
      <c r="O33" s="9"/>
      <c r="P33" s="9"/>
      <c r="Q33" s="9"/>
      <c r="R33" s="9"/>
      <c r="S33" s="9"/>
      <c r="T33" s="9"/>
    </row>
    <row r="34" spans="2:20" x14ac:dyDescent="0.15">
      <c r="B34" s="7" t="s">
        <v>102</v>
      </c>
      <c r="C34" s="14">
        <v>1</v>
      </c>
      <c r="D34" s="30" t="s">
        <v>54</v>
      </c>
      <c r="E34" s="7">
        <v>420</v>
      </c>
      <c r="F34" s="8">
        <v>487</v>
      </c>
      <c r="G34" s="9">
        <v>457</v>
      </c>
      <c r="H34" s="8">
        <v>84125</v>
      </c>
      <c r="I34" s="65">
        <v>840</v>
      </c>
      <c r="J34" s="66">
        <v>840</v>
      </c>
      <c r="K34" s="64">
        <v>840</v>
      </c>
      <c r="L34" s="8">
        <v>7928</v>
      </c>
      <c r="M34" s="7"/>
      <c r="N34" s="9"/>
      <c r="O34" s="9"/>
      <c r="P34" s="9"/>
      <c r="Q34" s="9"/>
      <c r="R34" s="9"/>
      <c r="S34" s="9"/>
      <c r="T34" s="9"/>
    </row>
    <row r="35" spans="2:20" x14ac:dyDescent="0.15">
      <c r="B35" s="7"/>
      <c r="C35" s="14">
        <v>2</v>
      </c>
      <c r="D35" s="30"/>
      <c r="E35" s="7">
        <v>431</v>
      </c>
      <c r="F35" s="8">
        <v>546</v>
      </c>
      <c r="G35" s="9">
        <v>484</v>
      </c>
      <c r="H35" s="8">
        <v>98510</v>
      </c>
      <c r="I35" s="65">
        <v>756</v>
      </c>
      <c r="J35" s="66">
        <v>975</v>
      </c>
      <c r="K35" s="64">
        <v>855</v>
      </c>
      <c r="L35" s="8">
        <v>8034</v>
      </c>
      <c r="M35" s="7"/>
      <c r="N35" s="9"/>
      <c r="O35" s="9"/>
      <c r="P35" s="9"/>
      <c r="Q35" s="9"/>
      <c r="R35" s="9"/>
      <c r="S35" s="9"/>
      <c r="T35" s="9"/>
    </row>
    <row r="36" spans="2:20" x14ac:dyDescent="0.15">
      <c r="B36" s="7"/>
      <c r="C36" s="14">
        <v>3</v>
      </c>
      <c r="D36" s="30"/>
      <c r="E36" s="7">
        <v>487</v>
      </c>
      <c r="F36" s="8">
        <v>560</v>
      </c>
      <c r="G36" s="9">
        <v>515</v>
      </c>
      <c r="H36" s="8">
        <v>266660</v>
      </c>
      <c r="I36" s="65">
        <v>999</v>
      </c>
      <c r="J36" s="66">
        <v>999</v>
      </c>
      <c r="K36" s="64">
        <v>999</v>
      </c>
      <c r="L36" s="8">
        <v>13519</v>
      </c>
      <c r="M36" s="7"/>
      <c r="N36" s="9"/>
      <c r="O36" s="9"/>
      <c r="P36" s="9"/>
      <c r="Q36" s="9"/>
      <c r="R36" s="9"/>
      <c r="S36" s="9"/>
      <c r="T36" s="9"/>
    </row>
    <row r="37" spans="2:20" x14ac:dyDescent="0.15">
      <c r="B37" s="7"/>
      <c r="C37" s="14">
        <v>4</v>
      </c>
      <c r="D37" s="30"/>
      <c r="E37" s="7">
        <v>473</v>
      </c>
      <c r="F37" s="8">
        <v>540</v>
      </c>
      <c r="G37" s="9">
        <v>492</v>
      </c>
      <c r="H37" s="8">
        <v>157060</v>
      </c>
      <c r="I37" s="65">
        <v>788</v>
      </c>
      <c r="J37" s="66">
        <v>788</v>
      </c>
      <c r="K37" s="64">
        <v>788</v>
      </c>
      <c r="L37" s="8">
        <v>5339</v>
      </c>
      <c r="M37" s="7"/>
      <c r="N37" s="9"/>
      <c r="O37" s="9"/>
      <c r="P37" s="9"/>
      <c r="Q37" s="9"/>
      <c r="R37" s="9"/>
      <c r="S37" s="9"/>
      <c r="T37" s="9"/>
    </row>
    <row r="38" spans="2:20" x14ac:dyDescent="0.15">
      <c r="B38" s="7"/>
      <c r="C38" s="14">
        <v>5</v>
      </c>
      <c r="D38" s="30"/>
      <c r="E38" s="7">
        <v>483</v>
      </c>
      <c r="F38" s="8">
        <v>630</v>
      </c>
      <c r="G38" s="9">
        <v>560</v>
      </c>
      <c r="H38" s="8">
        <v>112165</v>
      </c>
      <c r="I38" s="65">
        <v>977</v>
      </c>
      <c r="J38" s="66">
        <v>977</v>
      </c>
      <c r="K38" s="64">
        <v>977</v>
      </c>
      <c r="L38" s="8">
        <v>19157</v>
      </c>
      <c r="M38" s="7"/>
      <c r="N38" s="9"/>
      <c r="O38" s="9"/>
      <c r="P38" s="9"/>
      <c r="Q38" s="9"/>
      <c r="R38" s="9"/>
      <c r="S38" s="9"/>
      <c r="T38" s="9"/>
    </row>
    <row r="39" spans="2:20" x14ac:dyDescent="0.15">
      <c r="B39" s="7"/>
      <c r="C39" s="14">
        <v>6</v>
      </c>
      <c r="D39" s="30"/>
      <c r="E39" s="7">
        <v>525</v>
      </c>
      <c r="F39" s="8">
        <v>713</v>
      </c>
      <c r="G39" s="9">
        <v>606</v>
      </c>
      <c r="H39" s="8">
        <v>97129</v>
      </c>
      <c r="I39" s="65">
        <v>1082</v>
      </c>
      <c r="J39" s="66">
        <v>1082</v>
      </c>
      <c r="K39" s="64">
        <v>1082</v>
      </c>
      <c r="L39" s="8">
        <v>16684</v>
      </c>
      <c r="M39" s="7"/>
      <c r="N39" s="9"/>
      <c r="O39" s="9"/>
      <c r="P39" s="9"/>
      <c r="Q39" s="9"/>
      <c r="R39" s="9"/>
      <c r="S39" s="9"/>
      <c r="T39" s="9"/>
    </row>
    <row r="40" spans="2:20" x14ac:dyDescent="0.15">
      <c r="B40" s="7"/>
      <c r="C40" s="14">
        <v>7</v>
      </c>
      <c r="D40" s="30"/>
      <c r="E40" s="7">
        <v>504</v>
      </c>
      <c r="F40" s="8">
        <v>683</v>
      </c>
      <c r="G40" s="9">
        <v>600</v>
      </c>
      <c r="H40" s="8">
        <v>98114</v>
      </c>
      <c r="I40" s="65">
        <v>844</v>
      </c>
      <c r="J40" s="66">
        <v>977</v>
      </c>
      <c r="K40" s="64">
        <v>945</v>
      </c>
      <c r="L40" s="8">
        <v>6707</v>
      </c>
      <c r="M40" s="7"/>
      <c r="N40" s="9"/>
      <c r="O40" s="9"/>
      <c r="P40" s="9"/>
      <c r="Q40" s="9"/>
      <c r="R40" s="9"/>
      <c r="S40" s="9"/>
      <c r="T40" s="9"/>
    </row>
    <row r="41" spans="2:20" x14ac:dyDescent="0.15">
      <c r="B41" s="7"/>
      <c r="C41" s="14">
        <v>8</v>
      </c>
      <c r="D41" s="30"/>
      <c r="E41" s="7">
        <v>504</v>
      </c>
      <c r="F41" s="8">
        <v>602</v>
      </c>
      <c r="G41" s="9">
        <v>574</v>
      </c>
      <c r="H41" s="8">
        <v>145925</v>
      </c>
      <c r="I41" s="65">
        <v>819</v>
      </c>
      <c r="J41" s="66">
        <v>880</v>
      </c>
      <c r="K41" s="64">
        <v>840</v>
      </c>
      <c r="L41" s="8">
        <v>16500</v>
      </c>
      <c r="M41" s="7"/>
      <c r="N41" s="9"/>
      <c r="O41" s="9"/>
      <c r="P41" s="9"/>
      <c r="Q41" s="9"/>
      <c r="R41" s="9"/>
      <c r="S41" s="9"/>
      <c r="T41" s="9"/>
    </row>
    <row r="42" spans="2:20" ht="12.75" customHeight="1" x14ac:dyDescent="0.15">
      <c r="B42" s="7"/>
      <c r="C42" s="14">
        <v>9</v>
      </c>
      <c r="D42" s="30"/>
      <c r="E42" s="7">
        <v>473</v>
      </c>
      <c r="F42" s="8">
        <v>630</v>
      </c>
      <c r="G42" s="9">
        <v>568</v>
      </c>
      <c r="H42" s="8">
        <v>89732</v>
      </c>
      <c r="I42" s="65">
        <v>924</v>
      </c>
      <c r="J42" s="66">
        <v>924</v>
      </c>
      <c r="K42" s="64">
        <v>924</v>
      </c>
      <c r="L42" s="8">
        <v>18355</v>
      </c>
      <c r="M42" s="9"/>
      <c r="N42" s="9"/>
      <c r="O42" s="9"/>
      <c r="P42" s="9"/>
      <c r="Q42" s="9"/>
      <c r="R42" s="9"/>
      <c r="S42" s="9"/>
      <c r="T42" s="9"/>
    </row>
    <row r="43" spans="2:20" ht="12.75" customHeight="1" x14ac:dyDescent="0.15">
      <c r="B43" s="10"/>
      <c r="C43" s="6">
        <v>10</v>
      </c>
      <c r="D43" s="18"/>
      <c r="E43" s="11">
        <v>462</v>
      </c>
      <c r="F43" s="11">
        <v>546</v>
      </c>
      <c r="G43" s="11">
        <v>490.4951171875</v>
      </c>
      <c r="H43" s="11">
        <v>81331.3</v>
      </c>
      <c r="I43" s="68">
        <v>892.5</v>
      </c>
      <c r="J43" s="68">
        <v>1111.95</v>
      </c>
      <c r="K43" s="68">
        <v>911.04560475875735</v>
      </c>
      <c r="L43" s="11">
        <v>16959</v>
      </c>
      <c r="M43" s="9"/>
      <c r="N43" s="9"/>
      <c r="O43" s="9"/>
      <c r="P43" s="9"/>
      <c r="Q43" s="9"/>
      <c r="R43" s="9"/>
      <c r="S43" s="9"/>
      <c r="T43" s="9"/>
    </row>
    <row r="44" spans="2:20" ht="12.75" customHeight="1" x14ac:dyDescent="0.15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</row>
    <row r="45" spans="2:20" x14ac:dyDescent="0.15">
      <c r="B45" s="24" t="s">
        <v>35</v>
      </c>
      <c r="C45" s="19" t="s">
        <v>50</v>
      </c>
    </row>
    <row r="46" spans="2:20" x14ac:dyDescent="0.15">
      <c r="B46" s="25" t="s">
        <v>32</v>
      </c>
      <c r="C46" s="19" t="s">
        <v>37</v>
      </c>
    </row>
  </sheetData>
  <mergeCells count="6">
    <mergeCell ref="Q6:T6"/>
    <mergeCell ref="I25:L25"/>
    <mergeCell ref="E25:G25"/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&amp;C-23-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3:Y49"/>
  <sheetViews>
    <sheetView zoomScale="75" workbookViewId="0">
      <selection activeCell="B1" sqref="B1"/>
    </sheetView>
  </sheetViews>
  <sheetFormatPr defaultColWidth="7.5" defaultRowHeight="12" x14ac:dyDescent="0.15"/>
  <cols>
    <col min="1" max="1" width="0.75" style="19" customWidth="1"/>
    <col min="2" max="2" width="5.25" style="19" customWidth="1"/>
    <col min="3" max="3" width="2.5" style="19" customWidth="1"/>
    <col min="4" max="4" width="5.5" style="19" customWidth="1"/>
    <col min="5" max="5" width="5.375" style="19" customWidth="1"/>
    <col min="6" max="7" width="5.875" style="19" customWidth="1"/>
    <col min="8" max="8" width="8.125" style="19" customWidth="1"/>
    <col min="9" max="9" width="5.375" style="19" customWidth="1"/>
    <col min="10" max="11" width="5.875" style="19" customWidth="1"/>
    <col min="12" max="12" width="8.125" style="19" customWidth="1"/>
    <col min="13" max="13" width="5.5" style="19" customWidth="1"/>
    <col min="14" max="15" width="5.875" style="19" customWidth="1"/>
    <col min="16" max="16" width="8.125" style="19" customWidth="1"/>
    <col min="17" max="17" width="5.5" style="19" customWidth="1"/>
    <col min="18" max="19" width="5.875" style="19" customWidth="1"/>
    <col min="20" max="20" width="8.125" style="19" customWidth="1"/>
    <col min="21" max="21" width="5.75" style="19" customWidth="1"/>
    <col min="22" max="23" width="5.875" style="19" customWidth="1"/>
    <col min="24" max="24" width="8.125" style="19" customWidth="1"/>
    <col min="25" max="16384" width="7.5" style="19"/>
  </cols>
  <sheetData>
    <row r="3" spans="2:25" x14ac:dyDescent="0.15">
      <c r="B3" s="19" t="s">
        <v>52</v>
      </c>
    </row>
    <row r="4" spans="2:25" x14ac:dyDescent="0.15">
      <c r="X4" s="20" t="s">
        <v>10</v>
      </c>
    </row>
    <row r="5" spans="2:25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2:25" x14ac:dyDescent="0.15">
      <c r="B6" s="63"/>
      <c r="C6" s="1" t="s">
        <v>0</v>
      </c>
      <c r="D6" s="100"/>
      <c r="E6" s="7" t="s">
        <v>128</v>
      </c>
      <c r="I6" s="7" t="s">
        <v>129</v>
      </c>
      <c r="M6" s="7" t="s">
        <v>130</v>
      </c>
      <c r="N6" s="16"/>
      <c r="O6" s="16"/>
      <c r="P6" s="16"/>
      <c r="Q6" s="15" t="s">
        <v>131</v>
      </c>
      <c r="R6" s="16"/>
      <c r="S6" s="16"/>
      <c r="T6" s="16"/>
      <c r="U6" s="15" t="s">
        <v>132</v>
      </c>
      <c r="V6" s="16"/>
      <c r="W6" s="16"/>
      <c r="X6" s="17"/>
      <c r="Y6" s="9"/>
    </row>
    <row r="7" spans="2:25" x14ac:dyDescent="0.15">
      <c r="B7" s="7"/>
      <c r="C7" s="10"/>
      <c r="D7" s="18"/>
      <c r="E7" s="7"/>
      <c r="F7" s="9"/>
      <c r="G7" s="9"/>
      <c r="H7" s="9"/>
      <c r="I7" s="27"/>
      <c r="J7" s="28"/>
      <c r="K7" s="28"/>
      <c r="L7" s="28"/>
      <c r="M7" s="27"/>
      <c r="N7" s="28"/>
      <c r="O7" s="28"/>
      <c r="P7" s="28"/>
      <c r="Q7" s="27"/>
      <c r="R7" s="28"/>
      <c r="S7" s="28"/>
      <c r="T7" s="28"/>
      <c r="U7" s="27"/>
      <c r="V7" s="28"/>
      <c r="W7" s="28"/>
      <c r="X7" s="18"/>
      <c r="Y7" s="9"/>
    </row>
    <row r="8" spans="2:25" x14ac:dyDescent="0.15">
      <c r="B8" s="7" t="s">
        <v>4</v>
      </c>
      <c r="C8" s="9"/>
      <c r="E8" s="1" t="s">
        <v>5</v>
      </c>
      <c r="F8" s="2" t="s">
        <v>6</v>
      </c>
      <c r="G8" s="3" t="s">
        <v>7</v>
      </c>
      <c r="H8" s="2" t="s">
        <v>8</v>
      </c>
      <c r="I8" s="1" t="s">
        <v>5</v>
      </c>
      <c r="J8" s="2" t="s">
        <v>6</v>
      </c>
      <c r="K8" s="3" t="s">
        <v>7</v>
      </c>
      <c r="L8" s="2" t="s">
        <v>8</v>
      </c>
      <c r="M8" s="1" t="s">
        <v>5</v>
      </c>
      <c r="N8" s="2" t="s">
        <v>6</v>
      </c>
      <c r="O8" s="3" t="s">
        <v>7</v>
      </c>
      <c r="P8" s="2" t="s">
        <v>8</v>
      </c>
      <c r="Q8" s="1" t="s">
        <v>5</v>
      </c>
      <c r="R8" s="2" t="s">
        <v>6</v>
      </c>
      <c r="S8" s="3" t="s">
        <v>7</v>
      </c>
      <c r="T8" s="2" t="s">
        <v>8</v>
      </c>
      <c r="U8" s="1" t="s">
        <v>5</v>
      </c>
      <c r="V8" s="2" t="s">
        <v>6</v>
      </c>
      <c r="W8" s="3" t="s">
        <v>7</v>
      </c>
      <c r="X8" s="2" t="s">
        <v>8</v>
      </c>
      <c r="Y8" s="9"/>
    </row>
    <row r="9" spans="2:25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  <c r="Y9" s="9"/>
    </row>
    <row r="10" spans="2:25" x14ac:dyDescent="0.15">
      <c r="B10" s="7" t="s">
        <v>72</v>
      </c>
      <c r="C10" s="9">
        <v>19</v>
      </c>
      <c r="D10" s="19" t="s">
        <v>106</v>
      </c>
      <c r="E10" s="7">
        <v>612</v>
      </c>
      <c r="F10" s="8">
        <v>756</v>
      </c>
      <c r="G10" s="9">
        <v>692</v>
      </c>
      <c r="H10" s="8">
        <v>1046227</v>
      </c>
      <c r="I10" s="7">
        <v>609</v>
      </c>
      <c r="J10" s="8">
        <v>704</v>
      </c>
      <c r="K10" s="9">
        <v>663</v>
      </c>
      <c r="L10" s="8">
        <v>3128766</v>
      </c>
      <c r="M10" s="7">
        <v>725</v>
      </c>
      <c r="N10" s="8">
        <v>956</v>
      </c>
      <c r="O10" s="9">
        <v>889</v>
      </c>
      <c r="P10" s="8">
        <v>274347</v>
      </c>
      <c r="Q10" s="7">
        <v>562</v>
      </c>
      <c r="R10" s="8">
        <v>630</v>
      </c>
      <c r="S10" s="9">
        <v>581</v>
      </c>
      <c r="T10" s="8">
        <v>2457708</v>
      </c>
      <c r="U10" s="7">
        <v>683</v>
      </c>
      <c r="V10" s="8">
        <v>798</v>
      </c>
      <c r="W10" s="9">
        <v>737</v>
      </c>
      <c r="X10" s="63">
        <v>158144</v>
      </c>
      <c r="Y10" s="9"/>
    </row>
    <row r="11" spans="2:25" x14ac:dyDescent="0.15">
      <c r="B11" s="7"/>
      <c r="C11" s="9">
        <v>20</v>
      </c>
      <c r="D11" s="9"/>
      <c r="E11" s="7">
        <v>615</v>
      </c>
      <c r="F11" s="8">
        <v>737</v>
      </c>
      <c r="G11" s="9">
        <v>690</v>
      </c>
      <c r="H11" s="8">
        <v>1696579</v>
      </c>
      <c r="I11" s="7">
        <v>620</v>
      </c>
      <c r="J11" s="8">
        <v>714</v>
      </c>
      <c r="K11" s="9">
        <v>668</v>
      </c>
      <c r="L11" s="8">
        <v>4818779</v>
      </c>
      <c r="M11" s="7">
        <v>683</v>
      </c>
      <c r="N11" s="8">
        <v>935</v>
      </c>
      <c r="O11" s="9">
        <v>828</v>
      </c>
      <c r="P11" s="8">
        <v>541070</v>
      </c>
      <c r="Q11" s="7">
        <v>559</v>
      </c>
      <c r="R11" s="8">
        <v>656</v>
      </c>
      <c r="S11" s="9">
        <v>630</v>
      </c>
      <c r="T11" s="8">
        <v>3146275</v>
      </c>
      <c r="U11" s="7">
        <v>620</v>
      </c>
      <c r="V11" s="8">
        <v>819</v>
      </c>
      <c r="W11" s="9">
        <v>702</v>
      </c>
      <c r="X11" s="8">
        <v>278911</v>
      </c>
      <c r="Y11" s="9"/>
    </row>
    <row r="12" spans="2:25" x14ac:dyDescent="0.15">
      <c r="B12" s="10"/>
      <c r="C12" s="12">
        <v>21</v>
      </c>
      <c r="D12" s="12"/>
      <c r="E12" s="10">
        <v>584</v>
      </c>
      <c r="F12" s="11">
        <v>720</v>
      </c>
      <c r="G12" s="12">
        <v>660</v>
      </c>
      <c r="H12" s="11">
        <v>1367277</v>
      </c>
      <c r="I12" s="10">
        <v>578</v>
      </c>
      <c r="J12" s="11">
        <v>704</v>
      </c>
      <c r="K12" s="12">
        <v>658</v>
      </c>
      <c r="L12" s="11">
        <v>5148555</v>
      </c>
      <c r="M12" s="10">
        <v>662</v>
      </c>
      <c r="N12" s="11">
        <v>819</v>
      </c>
      <c r="O12" s="12">
        <v>749</v>
      </c>
      <c r="P12" s="11">
        <v>395911</v>
      </c>
      <c r="Q12" s="10">
        <v>483</v>
      </c>
      <c r="R12" s="11">
        <v>672</v>
      </c>
      <c r="S12" s="12">
        <v>632</v>
      </c>
      <c r="T12" s="11">
        <v>3614922</v>
      </c>
      <c r="U12" s="10">
        <v>609</v>
      </c>
      <c r="V12" s="11">
        <v>735</v>
      </c>
      <c r="W12" s="12">
        <v>673</v>
      </c>
      <c r="X12" s="11">
        <v>200473</v>
      </c>
      <c r="Y12" s="9"/>
    </row>
    <row r="13" spans="2:25" x14ac:dyDescent="0.15">
      <c r="B13" s="7"/>
      <c r="C13" s="9">
        <v>2</v>
      </c>
      <c r="D13" s="9"/>
      <c r="E13" s="7">
        <v>659</v>
      </c>
      <c r="F13" s="8">
        <v>714</v>
      </c>
      <c r="G13" s="9">
        <v>660</v>
      </c>
      <c r="H13" s="8">
        <v>75813</v>
      </c>
      <c r="I13" s="7">
        <v>604</v>
      </c>
      <c r="J13" s="8">
        <v>704</v>
      </c>
      <c r="K13" s="9">
        <v>663</v>
      </c>
      <c r="L13" s="8">
        <v>302408</v>
      </c>
      <c r="M13" s="7">
        <v>684</v>
      </c>
      <c r="N13" s="8">
        <v>788</v>
      </c>
      <c r="O13" s="9">
        <v>753</v>
      </c>
      <c r="P13" s="8">
        <v>24230</v>
      </c>
      <c r="Q13" s="7">
        <v>504</v>
      </c>
      <c r="R13" s="8">
        <v>525</v>
      </c>
      <c r="S13" s="9">
        <v>511</v>
      </c>
      <c r="T13" s="8">
        <v>317148</v>
      </c>
      <c r="U13" s="7">
        <v>620</v>
      </c>
      <c r="V13" s="8">
        <v>735</v>
      </c>
      <c r="W13" s="9">
        <v>675</v>
      </c>
      <c r="X13" s="8">
        <v>10900</v>
      </c>
      <c r="Y13" s="9"/>
    </row>
    <row r="14" spans="2:25" x14ac:dyDescent="0.15">
      <c r="B14" s="7"/>
      <c r="C14" s="9">
        <v>3</v>
      </c>
      <c r="D14" s="9"/>
      <c r="E14" s="7">
        <v>596</v>
      </c>
      <c r="F14" s="8">
        <v>681</v>
      </c>
      <c r="G14" s="9">
        <v>655</v>
      </c>
      <c r="H14" s="8">
        <v>74052</v>
      </c>
      <c r="I14" s="7">
        <v>588</v>
      </c>
      <c r="J14" s="8">
        <v>714</v>
      </c>
      <c r="K14" s="9">
        <v>641</v>
      </c>
      <c r="L14" s="8">
        <v>387085</v>
      </c>
      <c r="M14" s="7">
        <v>693</v>
      </c>
      <c r="N14" s="8">
        <v>798</v>
      </c>
      <c r="O14" s="9">
        <v>756</v>
      </c>
      <c r="P14" s="8">
        <v>24429</v>
      </c>
      <c r="Q14" s="7">
        <v>499</v>
      </c>
      <c r="R14" s="8">
        <v>578</v>
      </c>
      <c r="S14" s="9">
        <v>518</v>
      </c>
      <c r="T14" s="8">
        <v>307135</v>
      </c>
      <c r="U14" s="7">
        <v>620</v>
      </c>
      <c r="V14" s="8">
        <v>735</v>
      </c>
      <c r="W14" s="9">
        <v>696</v>
      </c>
      <c r="X14" s="8">
        <v>11111</v>
      </c>
      <c r="Y14" s="9"/>
    </row>
    <row r="15" spans="2:25" x14ac:dyDescent="0.15">
      <c r="B15" s="7"/>
      <c r="C15" s="9">
        <v>4</v>
      </c>
      <c r="D15" s="9"/>
      <c r="E15" s="7">
        <v>586</v>
      </c>
      <c r="F15" s="8">
        <v>666</v>
      </c>
      <c r="G15" s="9">
        <v>649</v>
      </c>
      <c r="H15" s="8">
        <v>62691</v>
      </c>
      <c r="I15" s="7">
        <v>599</v>
      </c>
      <c r="J15" s="8">
        <v>704</v>
      </c>
      <c r="K15" s="9">
        <v>653</v>
      </c>
      <c r="L15" s="8">
        <v>394144</v>
      </c>
      <c r="M15" s="7">
        <v>684</v>
      </c>
      <c r="N15" s="8">
        <v>835</v>
      </c>
      <c r="O15" s="9">
        <v>764</v>
      </c>
      <c r="P15" s="8">
        <v>17036</v>
      </c>
      <c r="Q15" s="7">
        <v>494</v>
      </c>
      <c r="R15" s="8">
        <v>575</v>
      </c>
      <c r="S15" s="9">
        <v>515</v>
      </c>
      <c r="T15" s="8">
        <v>277696</v>
      </c>
      <c r="U15" s="7">
        <v>630</v>
      </c>
      <c r="V15" s="8">
        <v>735</v>
      </c>
      <c r="W15" s="9">
        <v>695</v>
      </c>
      <c r="X15" s="8">
        <v>5441</v>
      </c>
      <c r="Y15" s="9"/>
    </row>
    <row r="16" spans="2:25" x14ac:dyDescent="0.15">
      <c r="B16" s="7"/>
      <c r="C16" s="9">
        <v>5</v>
      </c>
      <c r="D16" s="9"/>
      <c r="E16" s="7">
        <v>604</v>
      </c>
      <c r="F16" s="8">
        <v>697</v>
      </c>
      <c r="G16" s="9">
        <v>649</v>
      </c>
      <c r="H16" s="8">
        <v>60533</v>
      </c>
      <c r="I16" s="7">
        <v>599</v>
      </c>
      <c r="J16" s="8">
        <v>704</v>
      </c>
      <c r="K16" s="9">
        <v>664</v>
      </c>
      <c r="L16" s="8">
        <v>388784</v>
      </c>
      <c r="M16" s="7">
        <v>693</v>
      </c>
      <c r="N16" s="8">
        <v>877</v>
      </c>
      <c r="O16" s="9">
        <v>784</v>
      </c>
      <c r="P16" s="8">
        <v>17355</v>
      </c>
      <c r="Q16" s="7">
        <v>504</v>
      </c>
      <c r="R16" s="8">
        <v>609</v>
      </c>
      <c r="S16" s="9">
        <v>548</v>
      </c>
      <c r="T16" s="8">
        <v>274408</v>
      </c>
      <c r="U16" s="7">
        <v>630</v>
      </c>
      <c r="V16" s="8">
        <v>840</v>
      </c>
      <c r="W16" s="9">
        <v>715</v>
      </c>
      <c r="X16" s="8">
        <v>22743</v>
      </c>
      <c r="Y16" s="9"/>
    </row>
    <row r="17" spans="2:25" x14ac:dyDescent="0.15">
      <c r="B17" s="7"/>
      <c r="C17" s="9">
        <v>6</v>
      </c>
      <c r="D17" s="30"/>
      <c r="E17" s="7">
        <v>600</v>
      </c>
      <c r="F17" s="8">
        <v>687</v>
      </c>
      <c r="G17" s="9">
        <v>651</v>
      </c>
      <c r="H17" s="8">
        <v>52355</v>
      </c>
      <c r="I17" s="7">
        <v>572</v>
      </c>
      <c r="J17" s="8">
        <v>693</v>
      </c>
      <c r="K17" s="9">
        <v>656</v>
      </c>
      <c r="L17" s="8">
        <v>402531</v>
      </c>
      <c r="M17" s="7">
        <v>714</v>
      </c>
      <c r="N17" s="8">
        <v>788</v>
      </c>
      <c r="O17" s="9">
        <v>759</v>
      </c>
      <c r="P17" s="8">
        <v>28055</v>
      </c>
      <c r="Q17" s="7">
        <v>515</v>
      </c>
      <c r="R17" s="8">
        <v>570</v>
      </c>
      <c r="S17" s="9">
        <v>536</v>
      </c>
      <c r="T17" s="8">
        <v>276291</v>
      </c>
      <c r="U17" s="7">
        <v>651</v>
      </c>
      <c r="V17" s="8">
        <v>735</v>
      </c>
      <c r="W17" s="9">
        <v>674</v>
      </c>
      <c r="X17" s="8">
        <v>20838</v>
      </c>
      <c r="Y17" s="9"/>
    </row>
    <row r="18" spans="2:25" x14ac:dyDescent="0.15">
      <c r="B18" s="7"/>
      <c r="C18" s="9">
        <v>7</v>
      </c>
      <c r="D18" s="30"/>
      <c r="E18" s="7">
        <v>630</v>
      </c>
      <c r="F18" s="8">
        <v>683</v>
      </c>
      <c r="G18" s="9">
        <v>657</v>
      </c>
      <c r="H18" s="8">
        <v>96554</v>
      </c>
      <c r="I18" s="7">
        <v>609</v>
      </c>
      <c r="J18" s="8">
        <v>683</v>
      </c>
      <c r="K18" s="9">
        <v>658</v>
      </c>
      <c r="L18" s="8">
        <v>339833</v>
      </c>
      <c r="M18" s="7">
        <v>714</v>
      </c>
      <c r="N18" s="8">
        <v>840</v>
      </c>
      <c r="O18" s="9">
        <v>765</v>
      </c>
      <c r="P18" s="8">
        <v>22554</v>
      </c>
      <c r="Q18" s="7">
        <v>502</v>
      </c>
      <c r="R18" s="8">
        <v>557</v>
      </c>
      <c r="S18" s="9">
        <v>521</v>
      </c>
      <c r="T18" s="8">
        <v>227921</v>
      </c>
      <c r="U18" s="7">
        <v>672</v>
      </c>
      <c r="V18" s="8">
        <v>735</v>
      </c>
      <c r="W18" s="9">
        <v>700</v>
      </c>
      <c r="X18" s="8">
        <v>8345</v>
      </c>
      <c r="Y18" s="9"/>
    </row>
    <row r="19" spans="2:25" x14ac:dyDescent="0.15">
      <c r="B19" s="7"/>
      <c r="C19" s="9">
        <v>8</v>
      </c>
      <c r="D19" s="9"/>
      <c r="E19" s="7">
        <v>600</v>
      </c>
      <c r="F19" s="8">
        <v>676</v>
      </c>
      <c r="G19" s="9">
        <v>634</v>
      </c>
      <c r="H19" s="8">
        <v>168875</v>
      </c>
      <c r="I19" s="7">
        <v>599</v>
      </c>
      <c r="J19" s="8">
        <v>693</v>
      </c>
      <c r="K19" s="9">
        <v>656</v>
      </c>
      <c r="L19" s="8">
        <v>419877</v>
      </c>
      <c r="M19" s="7">
        <v>693</v>
      </c>
      <c r="N19" s="8">
        <v>840</v>
      </c>
      <c r="O19" s="9">
        <v>771</v>
      </c>
      <c r="P19" s="8">
        <v>49566</v>
      </c>
      <c r="Q19" s="7">
        <v>483</v>
      </c>
      <c r="R19" s="8">
        <v>583</v>
      </c>
      <c r="S19" s="9">
        <v>532</v>
      </c>
      <c r="T19" s="8">
        <v>236565</v>
      </c>
      <c r="U19" s="7">
        <v>630</v>
      </c>
      <c r="V19" s="8">
        <v>735</v>
      </c>
      <c r="W19" s="9">
        <v>681</v>
      </c>
      <c r="X19" s="8">
        <v>6595</v>
      </c>
      <c r="Y19" s="9"/>
    </row>
    <row r="20" spans="2:25" x14ac:dyDescent="0.15">
      <c r="B20" s="7"/>
      <c r="C20" s="9">
        <v>9</v>
      </c>
      <c r="D20" s="9"/>
      <c r="E20" s="7">
        <v>599.54999999999995</v>
      </c>
      <c r="F20" s="7">
        <v>691.53</v>
      </c>
      <c r="G20" s="7">
        <v>655.15654443580286</v>
      </c>
      <c r="H20" s="7">
        <v>100844.1</v>
      </c>
      <c r="I20" s="7">
        <v>602.70000000000005</v>
      </c>
      <c r="J20" s="7">
        <v>714</v>
      </c>
      <c r="K20" s="7">
        <v>655.20438586626858</v>
      </c>
      <c r="L20" s="7">
        <v>405835.7</v>
      </c>
      <c r="M20" s="7">
        <v>682.5</v>
      </c>
      <c r="N20" s="7">
        <v>861</v>
      </c>
      <c r="O20" s="7">
        <v>752.36534109766728</v>
      </c>
      <c r="P20" s="7">
        <v>46309.5</v>
      </c>
      <c r="Q20" s="7">
        <v>488.25</v>
      </c>
      <c r="R20" s="7">
        <v>612.15</v>
      </c>
      <c r="S20" s="7">
        <v>576.50329677889852</v>
      </c>
      <c r="T20" s="7">
        <v>280859.8</v>
      </c>
      <c r="U20" s="7">
        <v>630</v>
      </c>
      <c r="V20" s="7">
        <v>735</v>
      </c>
      <c r="W20" s="7">
        <v>690.73817863397562</v>
      </c>
      <c r="X20" s="8">
        <v>6113.3</v>
      </c>
      <c r="Y20" s="9"/>
    </row>
    <row r="21" spans="2:25" x14ac:dyDescent="0.15">
      <c r="B21" s="10"/>
      <c r="C21" s="12">
        <v>10</v>
      </c>
      <c r="D21" s="18"/>
      <c r="E21" s="11">
        <v>610.15500000000009</v>
      </c>
      <c r="F21" s="11">
        <v>703.5</v>
      </c>
      <c r="G21" s="11">
        <v>653.40883544206133</v>
      </c>
      <c r="H21" s="11">
        <v>80436.100000000006</v>
      </c>
      <c r="I21" s="11">
        <v>609</v>
      </c>
      <c r="J21" s="11">
        <v>714</v>
      </c>
      <c r="K21" s="11">
        <v>655.38086401073417</v>
      </c>
      <c r="L21" s="11">
        <v>363594.80000000005</v>
      </c>
      <c r="M21" s="11">
        <v>714</v>
      </c>
      <c r="N21" s="11">
        <v>882</v>
      </c>
      <c r="O21" s="11">
        <v>764.19152608802142</v>
      </c>
      <c r="P21" s="11">
        <v>49507.399999999994</v>
      </c>
      <c r="Q21" s="11">
        <v>498.75</v>
      </c>
      <c r="R21" s="11">
        <v>593.25</v>
      </c>
      <c r="S21" s="11">
        <v>554.77367832889183</v>
      </c>
      <c r="T21" s="11">
        <v>252218.30000000002</v>
      </c>
      <c r="U21" s="11">
        <v>624.75</v>
      </c>
      <c r="V21" s="11">
        <v>766.5</v>
      </c>
      <c r="W21" s="11">
        <v>697.34084898778053</v>
      </c>
      <c r="X21" s="11">
        <v>8615.7999999999993</v>
      </c>
      <c r="Y21" s="9"/>
    </row>
    <row r="22" spans="2:25" x14ac:dyDescent="0.15">
      <c r="B22" s="7" t="s">
        <v>138</v>
      </c>
      <c r="C22" s="9"/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7"/>
      <c r="R22" s="8"/>
      <c r="S22" s="9"/>
      <c r="T22" s="8"/>
      <c r="U22" s="7"/>
      <c r="V22" s="8"/>
      <c r="W22" s="9"/>
      <c r="X22" s="8"/>
      <c r="Y22" s="9"/>
    </row>
    <row r="23" spans="2:25" x14ac:dyDescent="0.15">
      <c r="B23" s="105">
        <v>40452</v>
      </c>
      <c r="C23" s="106"/>
      <c r="D23" s="107">
        <v>40466</v>
      </c>
      <c r="E23" s="7">
        <v>619.5</v>
      </c>
      <c r="F23" s="8">
        <v>676.51499999999999</v>
      </c>
      <c r="G23" s="9">
        <v>653.06003316226429</v>
      </c>
      <c r="H23" s="8">
        <v>51118.8</v>
      </c>
      <c r="I23" s="7">
        <v>609</v>
      </c>
      <c r="J23" s="8">
        <v>714</v>
      </c>
      <c r="K23" s="9">
        <v>654.86850985763851</v>
      </c>
      <c r="L23" s="8">
        <v>180938.1</v>
      </c>
      <c r="M23" s="7">
        <v>714</v>
      </c>
      <c r="N23" s="8">
        <v>882</v>
      </c>
      <c r="O23" s="9">
        <v>762.17690228787114</v>
      </c>
      <c r="P23" s="8">
        <v>13926.7</v>
      </c>
      <c r="Q23" s="7">
        <v>498.75</v>
      </c>
      <c r="R23" s="8">
        <v>593.25</v>
      </c>
      <c r="S23" s="9">
        <v>535.57298367144972</v>
      </c>
      <c r="T23" s="8">
        <v>132739.70000000001</v>
      </c>
      <c r="U23" s="7">
        <v>624.75</v>
      </c>
      <c r="V23" s="8">
        <v>766.5</v>
      </c>
      <c r="W23" s="9">
        <v>694.19441827602452</v>
      </c>
      <c r="X23" s="8">
        <v>3036.9</v>
      </c>
      <c r="Y23" s="9"/>
    </row>
    <row r="24" spans="2:25" x14ac:dyDescent="0.15">
      <c r="B24" s="105">
        <v>40469</v>
      </c>
      <c r="C24" s="106"/>
      <c r="D24" s="107">
        <v>40480</v>
      </c>
      <c r="E24" s="7">
        <v>610.15500000000009</v>
      </c>
      <c r="F24" s="8">
        <v>703.5</v>
      </c>
      <c r="G24" s="9">
        <v>654.06281860289732</v>
      </c>
      <c r="H24" s="8">
        <v>29317.3</v>
      </c>
      <c r="I24" s="7">
        <v>609</v>
      </c>
      <c r="J24" s="8">
        <v>714</v>
      </c>
      <c r="K24" s="9">
        <v>655.93256646447037</v>
      </c>
      <c r="L24" s="8">
        <v>182656.7</v>
      </c>
      <c r="M24" s="7">
        <v>714</v>
      </c>
      <c r="N24" s="8">
        <v>861</v>
      </c>
      <c r="O24" s="9">
        <v>764.97645133912147</v>
      </c>
      <c r="P24" s="8">
        <v>35580.699999999997</v>
      </c>
      <c r="Q24" s="7">
        <v>504</v>
      </c>
      <c r="R24" s="8">
        <v>593.25</v>
      </c>
      <c r="S24" s="9">
        <v>565.80233864309969</v>
      </c>
      <c r="T24" s="8">
        <v>119478.6</v>
      </c>
      <c r="U24" s="65">
        <v>630</v>
      </c>
      <c r="V24" s="66">
        <v>735</v>
      </c>
      <c r="W24" s="64">
        <v>701.70013051990441</v>
      </c>
      <c r="X24" s="8">
        <v>5578.9</v>
      </c>
      <c r="Y24" s="9"/>
    </row>
    <row r="25" spans="2:25" x14ac:dyDescent="0.15">
      <c r="B25" s="120"/>
      <c r="C25" s="121"/>
      <c r="D25" s="121"/>
      <c r="E25" s="67"/>
      <c r="F25" s="68"/>
      <c r="G25" s="70"/>
      <c r="H25" s="11"/>
      <c r="I25" s="67"/>
      <c r="J25" s="68"/>
      <c r="K25" s="70"/>
      <c r="L25" s="11"/>
      <c r="M25" s="67"/>
      <c r="N25" s="68"/>
      <c r="O25" s="70"/>
      <c r="P25" s="11"/>
      <c r="Q25" s="67"/>
      <c r="R25" s="68"/>
      <c r="S25" s="70"/>
      <c r="T25" s="11"/>
      <c r="U25" s="67"/>
      <c r="V25" s="68"/>
      <c r="W25" s="70"/>
      <c r="X25" s="68"/>
      <c r="Y25" s="9"/>
    </row>
    <row r="26" spans="2:25" x14ac:dyDescent="0.15">
      <c r="B26" s="7"/>
      <c r="C26" s="1" t="s">
        <v>0</v>
      </c>
      <c r="D26" s="100"/>
      <c r="E26" s="7" t="s">
        <v>133</v>
      </c>
      <c r="I26" s="7" t="s">
        <v>134</v>
      </c>
      <c r="M26" s="7" t="s">
        <v>135</v>
      </c>
      <c r="N26" s="9"/>
      <c r="O26" s="9"/>
      <c r="P26" s="9"/>
      <c r="Q26" s="7" t="s">
        <v>136</v>
      </c>
      <c r="R26" s="9"/>
      <c r="S26" s="9"/>
      <c r="T26" s="9"/>
      <c r="U26" s="7" t="s">
        <v>137</v>
      </c>
      <c r="V26" s="9"/>
      <c r="W26" s="9"/>
      <c r="X26" s="17"/>
      <c r="Y26" s="9"/>
    </row>
    <row r="27" spans="2:25" x14ac:dyDescent="0.15">
      <c r="B27" s="7"/>
      <c r="C27" s="10"/>
      <c r="D27" s="18"/>
      <c r="E27" s="27"/>
      <c r="F27" s="28"/>
      <c r="G27" s="28"/>
      <c r="H27" s="28"/>
      <c r="I27" s="27"/>
      <c r="J27" s="28"/>
      <c r="K27" s="28"/>
      <c r="L27" s="28"/>
      <c r="M27" s="27"/>
      <c r="N27" s="28"/>
      <c r="O27" s="28"/>
      <c r="P27" s="28"/>
      <c r="Q27" s="27"/>
      <c r="R27" s="28"/>
      <c r="S27" s="28"/>
      <c r="T27" s="28"/>
      <c r="U27" s="27"/>
      <c r="V27" s="28"/>
      <c r="W27" s="28"/>
      <c r="X27" s="18"/>
      <c r="Y27" s="9"/>
    </row>
    <row r="28" spans="2:25" x14ac:dyDescent="0.15">
      <c r="B28" s="7" t="s">
        <v>4</v>
      </c>
      <c r="C28" s="9"/>
      <c r="E28" s="1" t="s">
        <v>5</v>
      </c>
      <c r="F28" s="2" t="s">
        <v>6</v>
      </c>
      <c r="G28" s="3" t="s">
        <v>7</v>
      </c>
      <c r="H28" s="2" t="s">
        <v>25</v>
      </c>
      <c r="I28" s="1" t="s">
        <v>5</v>
      </c>
      <c r="J28" s="2" t="s">
        <v>6</v>
      </c>
      <c r="K28" s="3" t="s">
        <v>7</v>
      </c>
      <c r="L28" s="2" t="s">
        <v>25</v>
      </c>
      <c r="M28" s="1" t="s">
        <v>5</v>
      </c>
      <c r="N28" s="2" t="s">
        <v>6</v>
      </c>
      <c r="O28" s="3" t="s">
        <v>7</v>
      </c>
      <c r="P28" s="2" t="s">
        <v>8</v>
      </c>
      <c r="Q28" s="1" t="s">
        <v>5</v>
      </c>
      <c r="R28" s="2" t="s">
        <v>6</v>
      </c>
      <c r="S28" s="3" t="s">
        <v>7</v>
      </c>
      <c r="T28" s="2" t="s">
        <v>8</v>
      </c>
      <c r="U28" s="1" t="s">
        <v>5</v>
      </c>
      <c r="V28" s="2" t="s">
        <v>6</v>
      </c>
      <c r="W28" s="3" t="s">
        <v>7</v>
      </c>
      <c r="X28" s="2" t="s">
        <v>8</v>
      </c>
      <c r="Y28" s="9"/>
    </row>
    <row r="29" spans="2:25" x14ac:dyDescent="0.15">
      <c r="B29" s="10"/>
      <c r="C29" s="12"/>
      <c r="D29" s="12"/>
      <c r="E29" s="4"/>
      <c r="F29" s="5"/>
      <c r="G29" s="6" t="s">
        <v>9</v>
      </c>
      <c r="H29" s="5"/>
      <c r="I29" s="4"/>
      <c r="J29" s="5"/>
      <c r="K29" s="6" t="s">
        <v>9</v>
      </c>
      <c r="L29" s="5"/>
      <c r="M29" s="4"/>
      <c r="N29" s="5"/>
      <c r="O29" s="6" t="s">
        <v>9</v>
      </c>
      <c r="P29" s="5"/>
      <c r="Q29" s="4"/>
      <c r="R29" s="5"/>
      <c r="S29" s="6" t="s">
        <v>9</v>
      </c>
      <c r="T29" s="5"/>
      <c r="U29" s="4"/>
      <c r="V29" s="5"/>
      <c r="W29" s="6" t="s">
        <v>9</v>
      </c>
      <c r="X29" s="5"/>
      <c r="Y29" s="9"/>
    </row>
    <row r="30" spans="2:25" x14ac:dyDescent="0.15">
      <c r="B30" s="7" t="s">
        <v>72</v>
      </c>
      <c r="C30" s="9">
        <v>19</v>
      </c>
      <c r="D30" s="19" t="s">
        <v>106</v>
      </c>
      <c r="E30" s="7">
        <v>641</v>
      </c>
      <c r="F30" s="8">
        <v>714</v>
      </c>
      <c r="G30" s="9">
        <v>678</v>
      </c>
      <c r="H30" s="8">
        <v>2305851</v>
      </c>
      <c r="I30" s="7">
        <v>693</v>
      </c>
      <c r="J30" s="8">
        <v>785</v>
      </c>
      <c r="K30" s="9">
        <v>749</v>
      </c>
      <c r="L30" s="8">
        <v>523028</v>
      </c>
      <c r="M30" s="7">
        <v>924</v>
      </c>
      <c r="N30" s="8">
        <v>1017</v>
      </c>
      <c r="O30" s="9">
        <v>972</v>
      </c>
      <c r="P30" s="8">
        <v>261519</v>
      </c>
      <c r="Q30" s="7">
        <v>609</v>
      </c>
      <c r="R30" s="8">
        <v>672</v>
      </c>
      <c r="S30" s="9">
        <v>629</v>
      </c>
      <c r="T30" s="8">
        <v>182230</v>
      </c>
      <c r="U30" s="7">
        <v>578</v>
      </c>
      <c r="V30" s="8">
        <v>662</v>
      </c>
      <c r="W30" s="9">
        <v>607</v>
      </c>
      <c r="X30" s="63">
        <v>329740</v>
      </c>
      <c r="Y30" s="9"/>
    </row>
    <row r="31" spans="2:25" x14ac:dyDescent="0.15">
      <c r="B31" s="7"/>
      <c r="C31" s="9">
        <v>20</v>
      </c>
      <c r="D31" s="9"/>
      <c r="E31" s="7">
        <v>630</v>
      </c>
      <c r="F31" s="8">
        <v>735</v>
      </c>
      <c r="G31" s="9">
        <v>683</v>
      </c>
      <c r="H31" s="8">
        <v>1618919</v>
      </c>
      <c r="I31" s="7">
        <v>683</v>
      </c>
      <c r="J31" s="8">
        <v>788</v>
      </c>
      <c r="K31" s="9">
        <v>736</v>
      </c>
      <c r="L31" s="8">
        <v>425665</v>
      </c>
      <c r="M31" s="7">
        <v>872</v>
      </c>
      <c r="N31" s="8">
        <v>977</v>
      </c>
      <c r="O31" s="9">
        <v>939</v>
      </c>
      <c r="P31" s="8">
        <v>101910</v>
      </c>
      <c r="Q31" s="7">
        <v>599</v>
      </c>
      <c r="R31" s="8">
        <v>686</v>
      </c>
      <c r="S31" s="9">
        <v>631</v>
      </c>
      <c r="T31" s="8">
        <v>114904</v>
      </c>
      <c r="U31" s="7">
        <v>578</v>
      </c>
      <c r="V31" s="8">
        <v>651</v>
      </c>
      <c r="W31" s="9">
        <v>608</v>
      </c>
      <c r="X31" s="8">
        <v>341678</v>
      </c>
      <c r="Y31" s="9"/>
    </row>
    <row r="32" spans="2:25" x14ac:dyDescent="0.15">
      <c r="B32" s="10"/>
      <c r="C32" s="12">
        <v>21</v>
      </c>
      <c r="D32" s="12"/>
      <c r="E32" s="10">
        <v>599</v>
      </c>
      <c r="F32" s="11">
        <v>714</v>
      </c>
      <c r="G32" s="12">
        <v>654</v>
      </c>
      <c r="H32" s="11">
        <v>1264753</v>
      </c>
      <c r="I32" s="10">
        <v>600</v>
      </c>
      <c r="J32" s="11">
        <v>735</v>
      </c>
      <c r="K32" s="12">
        <v>688</v>
      </c>
      <c r="L32" s="11">
        <v>388652</v>
      </c>
      <c r="M32" s="10">
        <v>735</v>
      </c>
      <c r="N32" s="11">
        <v>924</v>
      </c>
      <c r="O32" s="12">
        <v>840</v>
      </c>
      <c r="P32" s="11">
        <v>59634</v>
      </c>
      <c r="Q32" s="10">
        <v>467</v>
      </c>
      <c r="R32" s="11">
        <v>634</v>
      </c>
      <c r="S32" s="12">
        <v>515</v>
      </c>
      <c r="T32" s="11">
        <v>123329</v>
      </c>
      <c r="U32" s="10">
        <v>410</v>
      </c>
      <c r="V32" s="11">
        <v>630</v>
      </c>
      <c r="W32" s="12">
        <v>473</v>
      </c>
      <c r="X32" s="11">
        <v>605115</v>
      </c>
      <c r="Y32" s="9"/>
    </row>
    <row r="33" spans="2:25" x14ac:dyDescent="0.15">
      <c r="B33" s="7"/>
      <c r="C33" s="9">
        <v>2</v>
      </c>
      <c r="D33" s="9"/>
      <c r="E33" s="7">
        <v>630</v>
      </c>
      <c r="F33" s="8">
        <v>714</v>
      </c>
      <c r="G33" s="9">
        <v>673</v>
      </c>
      <c r="H33" s="8">
        <v>20442</v>
      </c>
      <c r="I33" s="7">
        <v>672</v>
      </c>
      <c r="J33" s="8">
        <v>735</v>
      </c>
      <c r="K33" s="9">
        <v>714</v>
      </c>
      <c r="L33" s="8">
        <v>13996</v>
      </c>
      <c r="M33" s="7">
        <v>735</v>
      </c>
      <c r="N33" s="8">
        <v>924</v>
      </c>
      <c r="O33" s="9">
        <v>804</v>
      </c>
      <c r="P33" s="8">
        <v>2114</v>
      </c>
      <c r="Q33" s="7">
        <v>473</v>
      </c>
      <c r="R33" s="8">
        <v>567</v>
      </c>
      <c r="S33" s="9">
        <v>494</v>
      </c>
      <c r="T33" s="8">
        <v>12409</v>
      </c>
      <c r="U33" s="7">
        <v>431</v>
      </c>
      <c r="V33" s="8">
        <v>483</v>
      </c>
      <c r="W33" s="9">
        <v>463</v>
      </c>
      <c r="X33" s="8">
        <v>73728</v>
      </c>
      <c r="Y33" s="9"/>
    </row>
    <row r="34" spans="2:25" x14ac:dyDescent="0.15">
      <c r="B34" s="7"/>
      <c r="C34" s="9">
        <v>3</v>
      </c>
      <c r="D34" s="9"/>
      <c r="E34" s="7">
        <v>614</v>
      </c>
      <c r="F34" s="8">
        <v>694</v>
      </c>
      <c r="G34" s="9">
        <v>655</v>
      </c>
      <c r="H34" s="8">
        <v>16830</v>
      </c>
      <c r="I34" s="7">
        <v>620</v>
      </c>
      <c r="J34" s="8">
        <v>735</v>
      </c>
      <c r="K34" s="9">
        <v>686</v>
      </c>
      <c r="L34" s="8">
        <v>20246</v>
      </c>
      <c r="M34" s="7">
        <v>683</v>
      </c>
      <c r="N34" s="8">
        <v>945</v>
      </c>
      <c r="O34" s="9">
        <v>781</v>
      </c>
      <c r="P34" s="8">
        <v>4972</v>
      </c>
      <c r="Q34" s="7">
        <v>483</v>
      </c>
      <c r="R34" s="8">
        <v>572</v>
      </c>
      <c r="S34" s="9">
        <v>505</v>
      </c>
      <c r="T34" s="8">
        <v>15352</v>
      </c>
      <c r="U34" s="7">
        <v>441</v>
      </c>
      <c r="V34" s="8">
        <v>515</v>
      </c>
      <c r="W34" s="9">
        <v>471</v>
      </c>
      <c r="X34" s="8">
        <v>67078</v>
      </c>
      <c r="Y34" s="9"/>
    </row>
    <row r="35" spans="2:25" x14ac:dyDescent="0.15">
      <c r="B35" s="7"/>
      <c r="C35" s="9">
        <v>4</v>
      </c>
      <c r="D35" s="9"/>
      <c r="E35" s="7">
        <v>614</v>
      </c>
      <c r="F35" s="8">
        <v>714</v>
      </c>
      <c r="G35" s="9">
        <v>659</v>
      </c>
      <c r="H35" s="8">
        <v>13048</v>
      </c>
      <c r="I35" s="7">
        <v>630</v>
      </c>
      <c r="J35" s="8">
        <v>735</v>
      </c>
      <c r="K35" s="9">
        <v>688</v>
      </c>
      <c r="L35" s="8">
        <v>26297</v>
      </c>
      <c r="M35" s="7">
        <v>704</v>
      </c>
      <c r="N35" s="8">
        <v>856</v>
      </c>
      <c r="O35" s="9">
        <v>739</v>
      </c>
      <c r="P35" s="8">
        <v>2803</v>
      </c>
      <c r="Q35" s="7">
        <v>509</v>
      </c>
      <c r="R35" s="8">
        <v>588</v>
      </c>
      <c r="S35" s="9">
        <v>534</v>
      </c>
      <c r="T35" s="8">
        <v>14927</v>
      </c>
      <c r="U35" s="7">
        <v>452</v>
      </c>
      <c r="V35" s="8">
        <v>546</v>
      </c>
      <c r="W35" s="9">
        <v>489</v>
      </c>
      <c r="X35" s="8">
        <v>101060</v>
      </c>
      <c r="Y35" s="9"/>
    </row>
    <row r="36" spans="2:25" x14ac:dyDescent="0.15">
      <c r="B36" s="7"/>
      <c r="C36" s="9">
        <v>5</v>
      </c>
      <c r="D36" s="9"/>
      <c r="E36" s="7">
        <v>630</v>
      </c>
      <c r="F36" s="8">
        <v>735</v>
      </c>
      <c r="G36" s="9">
        <v>668</v>
      </c>
      <c r="H36" s="8">
        <v>14478</v>
      </c>
      <c r="I36" s="7">
        <v>662</v>
      </c>
      <c r="J36" s="8">
        <v>735</v>
      </c>
      <c r="K36" s="9">
        <v>707</v>
      </c>
      <c r="L36" s="8">
        <v>15606</v>
      </c>
      <c r="M36" s="7">
        <v>730</v>
      </c>
      <c r="N36" s="8">
        <v>945</v>
      </c>
      <c r="O36" s="9">
        <v>839</v>
      </c>
      <c r="P36" s="8">
        <v>3273</v>
      </c>
      <c r="Q36" s="7">
        <v>509</v>
      </c>
      <c r="R36" s="8">
        <v>589</v>
      </c>
      <c r="S36" s="9">
        <v>525</v>
      </c>
      <c r="T36" s="8">
        <v>12789</v>
      </c>
      <c r="U36" s="7">
        <v>515</v>
      </c>
      <c r="V36" s="8">
        <v>592</v>
      </c>
      <c r="W36" s="9">
        <v>542</v>
      </c>
      <c r="X36" s="8">
        <v>72837</v>
      </c>
      <c r="Y36" s="9"/>
    </row>
    <row r="37" spans="2:25" x14ac:dyDescent="0.15">
      <c r="B37" s="7"/>
      <c r="C37" s="9">
        <v>6</v>
      </c>
      <c r="D37" s="30"/>
      <c r="E37" s="7">
        <v>625</v>
      </c>
      <c r="F37" s="8">
        <v>693</v>
      </c>
      <c r="G37" s="9">
        <v>654</v>
      </c>
      <c r="H37" s="8">
        <v>13902</v>
      </c>
      <c r="I37" s="7">
        <v>609</v>
      </c>
      <c r="J37" s="8">
        <v>714</v>
      </c>
      <c r="K37" s="9">
        <v>655</v>
      </c>
      <c r="L37" s="8">
        <v>24751</v>
      </c>
      <c r="M37" s="7">
        <v>730</v>
      </c>
      <c r="N37" s="8">
        <v>847</v>
      </c>
      <c r="O37" s="9">
        <v>767</v>
      </c>
      <c r="P37" s="8">
        <v>2376</v>
      </c>
      <c r="Q37" s="7">
        <v>515</v>
      </c>
      <c r="R37" s="8">
        <v>609</v>
      </c>
      <c r="S37" s="9">
        <v>540</v>
      </c>
      <c r="T37" s="8">
        <v>10133</v>
      </c>
      <c r="U37" s="7">
        <v>515</v>
      </c>
      <c r="V37" s="8">
        <v>578</v>
      </c>
      <c r="W37" s="9">
        <v>541</v>
      </c>
      <c r="X37" s="8">
        <v>62885</v>
      </c>
      <c r="Y37" s="9"/>
    </row>
    <row r="38" spans="2:25" x14ac:dyDescent="0.15">
      <c r="B38" s="7"/>
      <c r="C38" s="9">
        <v>7</v>
      </c>
      <c r="D38" s="30"/>
      <c r="E38" s="7">
        <v>620</v>
      </c>
      <c r="F38" s="8">
        <v>686</v>
      </c>
      <c r="G38" s="9">
        <v>663</v>
      </c>
      <c r="H38" s="8">
        <v>10775</v>
      </c>
      <c r="I38" s="7">
        <v>630</v>
      </c>
      <c r="J38" s="8">
        <v>735</v>
      </c>
      <c r="K38" s="9">
        <v>687</v>
      </c>
      <c r="L38" s="8">
        <v>16641</v>
      </c>
      <c r="M38" s="7">
        <v>730</v>
      </c>
      <c r="N38" s="8">
        <v>893</v>
      </c>
      <c r="O38" s="9">
        <v>767</v>
      </c>
      <c r="P38" s="8">
        <v>3397</v>
      </c>
      <c r="Q38" s="7">
        <v>499</v>
      </c>
      <c r="R38" s="8">
        <v>578</v>
      </c>
      <c r="S38" s="9">
        <v>527</v>
      </c>
      <c r="T38" s="8">
        <v>12673</v>
      </c>
      <c r="U38" s="7">
        <v>494</v>
      </c>
      <c r="V38" s="8">
        <v>592</v>
      </c>
      <c r="W38" s="9">
        <v>528</v>
      </c>
      <c r="X38" s="8">
        <v>92665</v>
      </c>
      <c r="Y38" s="9"/>
    </row>
    <row r="39" spans="2:25" x14ac:dyDescent="0.15">
      <c r="B39" s="7"/>
      <c r="C39" s="9">
        <v>8</v>
      </c>
      <c r="D39" s="9"/>
      <c r="E39" s="7">
        <v>609</v>
      </c>
      <c r="F39" s="8">
        <v>683</v>
      </c>
      <c r="G39" s="9">
        <v>657</v>
      </c>
      <c r="H39" s="8">
        <v>14516</v>
      </c>
      <c r="I39" s="7">
        <v>630</v>
      </c>
      <c r="J39" s="8">
        <v>727</v>
      </c>
      <c r="K39" s="9">
        <v>683</v>
      </c>
      <c r="L39" s="8">
        <v>26973</v>
      </c>
      <c r="M39" s="7">
        <v>730</v>
      </c>
      <c r="N39" s="8">
        <v>893</v>
      </c>
      <c r="O39" s="9">
        <v>770</v>
      </c>
      <c r="P39" s="8">
        <v>5674</v>
      </c>
      <c r="Q39" s="7">
        <v>483</v>
      </c>
      <c r="R39" s="8">
        <v>572</v>
      </c>
      <c r="S39" s="9">
        <v>515</v>
      </c>
      <c r="T39" s="8">
        <v>15627</v>
      </c>
      <c r="U39" s="7">
        <v>467</v>
      </c>
      <c r="V39" s="8">
        <v>578</v>
      </c>
      <c r="W39" s="9">
        <v>519</v>
      </c>
      <c r="X39" s="8">
        <v>72186</v>
      </c>
      <c r="Y39" s="9"/>
    </row>
    <row r="40" spans="2:25" x14ac:dyDescent="0.15">
      <c r="B40" s="7"/>
      <c r="C40" s="9">
        <v>9</v>
      </c>
      <c r="D40" s="9"/>
      <c r="E40" s="7">
        <v>609</v>
      </c>
      <c r="F40" s="7">
        <v>714</v>
      </c>
      <c r="G40" s="7">
        <v>657.89550017900831</v>
      </c>
      <c r="H40" s="7">
        <v>17381.400000000001</v>
      </c>
      <c r="I40" s="7">
        <v>630</v>
      </c>
      <c r="J40" s="7">
        <v>735</v>
      </c>
      <c r="K40" s="7">
        <v>681.94060919675417</v>
      </c>
      <c r="L40" s="7">
        <v>46553</v>
      </c>
      <c r="M40" s="7">
        <v>729.96</v>
      </c>
      <c r="N40" s="7">
        <v>892.5</v>
      </c>
      <c r="O40" s="7">
        <v>778.36537927201994</v>
      </c>
      <c r="P40" s="7">
        <v>5249.8</v>
      </c>
      <c r="Q40" s="7">
        <v>493.5</v>
      </c>
      <c r="R40" s="7">
        <v>557.65499999999997</v>
      </c>
      <c r="S40" s="7">
        <v>518.90346437346432</v>
      </c>
      <c r="T40" s="7">
        <v>12736.8</v>
      </c>
      <c r="U40" s="7">
        <v>462</v>
      </c>
      <c r="V40" s="7">
        <v>579.6</v>
      </c>
      <c r="W40" s="7">
        <v>517.2905120934829</v>
      </c>
      <c r="X40" s="8">
        <v>81759.600000000006</v>
      </c>
      <c r="Y40" s="9"/>
    </row>
    <row r="41" spans="2:25" x14ac:dyDescent="0.15">
      <c r="B41" s="10"/>
      <c r="C41" s="12">
        <v>10</v>
      </c>
      <c r="D41" s="18"/>
      <c r="E41" s="11">
        <v>606.9</v>
      </c>
      <c r="F41" s="11">
        <v>714</v>
      </c>
      <c r="G41" s="11">
        <v>659.99908076086581</v>
      </c>
      <c r="H41" s="11">
        <v>26472.5</v>
      </c>
      <c r="I41" s="11">
        <v>609</v>
      </c>
      <c r="J41" s="11">
        <v>735</v>
      </c>
      <c r="K41" s="11">
        <v>688.8926251011352</v>
      </c>
      <c r="L41" s="11">
        <v>49806.600000000006</v>
      </c>
      <c r="M41" s="11">
        <v>729.96</v>
      </c>
      <c r="N41" s="11">
        <v>892.5</v>
      </c>
      <c r="O41" s="11">
        <v>778.20531154239018</v>
      </c>
      <c r="P41" s="11">
        <v>5192.8999999999996</v>
      </c>
      <c r="Q41" s="11">
        <v>477.75</v>
      </c>
      <c r="R41" s="11">
        <v>611.20500000000004</v>
      </c>
      <c r="S41" s="11">
        <v>516.36609629525742</v>
      </c>
      <c r="T41" s="11">
        <v>24813.9</v>
      </c>
      <c r="U41" s="11">
        <v>472.5</v>
      </c>
      <c r="V41" s="11">
        <v>592.20000000000005</v>
      </c>
      <c r="W41" s="11">
        <v>509.40384528674673</v>
      </c>
      <c r="X41" s="11">
        <v>53144.899999999994</v>
      </c>
      <c r="Y41" s="9"/>
    </row>
    <row r="42" spans="2:25" x14ac:dyDescent="0.15">
      <c r="B42" s="7" t="s">
        <v>138</v>
      </c>
      <c r="C42" s="9"/>
      <c r="E42" s="7"/>
      <c r="F42" s="8"/>
      <c r="G42" s="9"/>
      <c r="H42" s="8"/>
      <c r="I42" s="7"/>
      <c r="J42" s="8"/>
      <c r="K42" s="9"/>
      <c r="L42" s="8"/>
      <c r="M42" s="7"/>
      <c r="N42" s="8"/>
      <c r="O42" s="9"/>
      <c r="P42" s="8"/>
      <c r="Q42" s="7"/>
      <c r="R42" s="8"/>
      <c r="S42" s="9"/>
      <c r="T42" s="8"/>
      <c r="U42" s="7"/>
      <c r="V42" s="8"/>
      <c r="W42" s="9"/>
      <c r="X42" s="8"/>
      <c r="Y42" s="9"/>
    </row>
    <row r="43" spans="2:25" x14ac:dyDescent="0.15">
      <c r="B43" s="105">
        <v>40452</v>
      </c>
      <c r="C43" s="106"/>
      <c r="D43" s="107">
        <v>40466</v>
      </c>
      <c r="E43" s="7">
        <v>609</v>
      </c>
      <c r="F43" s="8">
        <v>714</v>
      </c>
      <c r="G43" s="9">
        <v>661.48379103022455</v>
      </c>
      <c r="H43" s="8">
        <v>14550.9</v>
      </c>
      <c r="I43" s="7">
        <v>609</v>
      </c>
      <c r="J43" s="8">
        <v>735</v>
      </c>
      <c r="K43" s="9">
        <v>694.40084678771643</v>
      </c>
      <c r="L43" s="8">
        <v>26112.2</v>
      </c>
      <c r="M43" s="7">
        <v>729.96</v>
      </c>
      <c r="N43" s="8">
        <v>892.5</v>
      </c>
      <c r="O43" s="9">
        <v>773.17988304093569</v>
      </c>
      <c r="P43" s="8">
        <v>2673.2</v>
      </c>
      <c r="Q43" s="7">
        <v>477.75</v>
      </c>
      <c r="R43" s="8">
        <v>611.20500000000004</v>
      </c>
      <c r="S43" s="9">
        <v>517.55724699828477</v>
      </c>
      <c r="T43" s="8">
        <v>16020.3</v>
      </c>
      <c r="U43" s="7">
        <v>472.5</v>
      </c>
      <c r="V43" s="8">
        <v>579.6</v>
      </c>
      <c r="W43" s="9">
        <v>508.13785135354806</v>
      </c>
      <c r="X43" s="8">
        <v>31931.8</v>
      </c>
      <c r="Y43" s="9"/>
    </row>
    <row r="44" spans="2:25" x14ac:dyDescent="0.15">
      <c r="B44" s="105">
        <v>40469</v>
      </c>
      <c r="C44" s="106"/>
      <c r="D44" s="107">
        <v>40480</v>
      </c>
      <c r="E44" s="7">
        <v>606.9</v>
      </c>
      <c r="F44" s="8">
        <v>714</v>
      </c>
      <c r="G44" s="9">
        <v>658.81495561267457</v>
      </c>
      <c r="H44" s="8">
        <v>11921.6</v>
      </c>
      <c r="I44" s="7">
        <v>630</v>
      </c>
      <c r="J44" s="8">
        <v>735</v>
      </c>
      <c r="K44" s="9">
        <v>683.11914356733939</v>
      </c>
      <c r="L44" s="8">
        <v>23694.400000000001</v>
      </c>
      <c r="M44" s="7">
        <v>729.96</v>
      </c>
      <c r="N44" s="8">
        <v>892.5</v>
      </c>
      <c r="O44" s="9">
        <v>786.5387897595034</v>
      </c>
      <c r="P44" s="8">
        <v>2519.6999999999998</v>
      </c>
      <c r="Q44" s="65">
        <v>509.25</v>
      </c>
      <c r="R44" s="66">
        <v>509.25</v>
      </c>
      <c r="S44" s="64">
        <v>509.2492663157405</v>
      </c>
      <c r="T44" s="8">
        <v>8793.6</v>
      </c>
      <c r="U44" s="7">
        <v>472.5</v>
      </c>
      <c r="V44" s="8">
        <v>592.20000000000005</v>
      </c>
      <c r="W44" s="9">
        <v>510.82863166698644</v>
      </c>
      <c r="X44" s="8">
        <v>21213.1</v>
      </c>
      <c r="Y44" s="9"/>
    </row>
    <row r="45" spans="2:25" x14ac:dyDescent="0.15">
      <c r="B45" s="82"/>
      <c r="C45" s="12"/>
      <c r="D45" s="12"/>
      <c r="E45" s="67"/>
      <c r="F45" s="68"/>
      <c r="G45" s="70"/>
      <c r="H45" s="11"/>
      <c r="I45" s="67"/>
      <c r="J45" s="68"/>
      <c r="K45" s="70"/>
      <c r="L45" s="11"/>
      <c r="M45" s="67"/>
      <c r="N45" s="68"/>
      <c r="O45" s="70"/>
      <c r="P45" s="11"/>
      <c r="Q45" s="67"/>
      <c r="R45" s="68"/>
      <c r="S45" s="70"/>
      <c r="T45" s="11"/>
      <c r="U45" s="67"/>
      <c r="V45" s="68"/>
      <c r="W45" s="70"/>
      <c r="X45" s="11"/>
      <c r="Y45" s="9"/>
    </row>
    <row r="46" spans="2:25" ht="6.75" customHeight="1" x14ac:dyDescent="0.15">
      <c r="Y46" s="9"/>
    </row>
    <row r="47" spans="2:25" ht="12.75" customHeight="1" x14ac:dyDescent="0.15">
      <c r="B47" s="24" t="s">
        <v>56</v>
      </c>
      <c r="C47" s="19" t="s">
        <v>67</v>
      </c>
    </row>
    <row r="48" spans="2:25" ht="12.75" customHeight="1" x14ac:dyDescent="0.15">
      <c r="B48" s="25" t="s">
        <v>58</v>
      </c>
      <c r="C48" s="19" t="s">
        <v>61</v>
      </c>
    </row>
    <row r="49" spans="2:3" ht="12.75" customHeight="1" x14ac:dyDescent="0.15">
      <c r="B49" s="25" t="s">
        <v>36</v>
      </c>
      <c r="C49" s="19" t="s">
        <v>60</v>
      </c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5:B39"/>
  <sheetViews>
    <sheetView zoomScale="75" workbookViewId="0">
      <selection activeCell="K21" sqref="K21"/>
    </sheetView>
  </sheetViews>
  <sheetFormatPr defaultColWidth="7.5" defaultRowHeight="12" x14ac:dyDescent="0.15"/>
  <cols>
    <col min="1" max="1" width="9.75" style="152" customWidth="1"/>
    <col min="2" max="12" width="7.5" style="152"/>
    <col min="13" max="13" width="7.375" style="152" customWidth="1"/>
    <col min="14" max="16384" width="7.5" style="152"/>
  </cols>
  <sheetData>
    <row r="5" spans="2:2" ht="21" x14ac:dyDescent="0.2">
      <c r="B5" s="151" t="s">
        <v>210</v>
      </c>
    </row>
    <row r="9" spans="2:2" x14ac:dyDescent="0.15">
      <c r="B9" s="153" t="s">
        <v>211</v>
      </c>
    </row>
    <row r="10" spans="2:2" x14ac:dyDescent="0.15">
      <c r="B10" s="153"/>
    </row>
    <row r="11" spans="2:2" x14ac:dyDescent="0.15">
      <c r="B11" s="153" t="s">
        <v>212</v>
      </c>
    </row>
    <row r="12" spans="2:2" x14ac:dyDescent="0.15">
      <c r="B12" s="153"/>
    </row>
    <row r="13" spans="2:2" x14ac:dyDescent="0.15">
      <c r="B13" s="154"/>
    </row>
    <row r="14" spans="2:2" x14ac:dyDescent="0.15">
      <c r="B14" s="153"/>
    </row>
    <row r="15" spans="2:2" x14ac:dyDescent="0.15">
      <c r="B15" s="154"/>
    </row>
    <row r="16" spans="2:2" x14ac:dyDescent="0.15">
      <c r="B16" s="153"/>
    </row>
    <row r="17" spans="2:2" x14ac:dyDescent="0.15">
      <c r="B17" s="154"/>
    </row>
    <row r="18" spans="2:2" x14ac:dyDescent="0.15">
      <c r="B18" s="153"/>
    </row>
    <row r="19" spans="2:2" x14ac:dyDescent="0.15">
      <c r="B19" s="154"/>
    </row>
    <row r="20" spans="2:2" x14ac:dyDescent="0.15">
      <c r="B20" s="153"/>
    </row>
    <row r="21" spans="2:2" x14ac:dyDescent="0.15">
      <c r="B21" s="154"/>
    </row>
    <row r="22" spans="2:2" x14ac:dyDescent="0.15">
      <c r="B22" s="153"/>
    </row>
    <row r="23" spans="2:2" x14ac:dyDescent="0.15">
      <c r="B23" s="153"/>
    </row>
    <row r="39" spans="2:2" x14ac:dyDescent="0.15">
      <c r="B39" s="152" t="s">
        <v>213</v>
      </c>
    </row>
  </sheetData>
  <phoneticPr fontId="7"/>
  <pageMargins left="0" right="0.11811023622047245" top="0.38" bottom="0.41" header="0.78" footer="0.25"/>
  <pageSetup paperSize="9" orientation="landscape" r:id="rId1"/>
  <headerFooter alignWithMargins="0">
    <oddFooter>&amp;C-2-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3:T25"/>
  <sheetViews>
    <sheetView zoomScale="75" workbookViewId="0">
      <selection activeCell="I30" sqref="I30"/>
    </sheetView>
  </sheetViews>
  <sheetFormatPr defaultColWidth="7.5" defaultRowHeight="12" x14ac:dyDescent="0.15"/>
  <cols>
    <col min="1" max="1" width="1.125" style="19" customWidth="1"/>
    <col min="2" max="2" width="5.375" style="19" customWidth="1"/>
    <col min="3" max="3" width="2.875" style="19" customWidth="1"/>
    <col min="4" max="4" width="5.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9.125" style="19" customWidth="1"/>
    <col min="17" max="19" width="5.875" style="19" customWidth="1"/>
    <col min="20" max="20" width="8.125" style="19" customWidth="1"/>
    <col min="21" max="16384" width="7.5" style="19"/>
  </cols>
  <sheetData>
    <row r="3" spans="2:20" x14ac:dyDescent="0.15">
      <c r="B3" s="19" t="s">
        <v>66</v>
      </c>
    </row>
    <row r="4" spans="2:20" x14ac:dyDescent="0.15">
      <c r="T4" s="20" t="s">
        <v>10</v>
      </c>
    </row>
    <row r="5" spans="2:20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2:20" x14ac:dyDescent="0.15">
      <c r="B6" s="7"/>
      <c r="C6" s="1" t="s">
        <v>0</v>
      </c>
      <c r="D6" s="100"/>
      <c r="E6" s="7" t="s">
        <v>139</v>
      </c>
      <c r="I6" s="7" t="s">
        <v>140</v>
      </c>
      <c r="M6" s="7" t="s">
        <v>141</v>
      </c>
      <c r="N6" s="16"/>
      <c r="O6" s="16"/>
      <c r="P6" s="16"/>
      <c r="Q6" s="15" t="s">
        <v>142</v>
      </c>
      <c r="R6" s="16"/>
      <c r="S6" s="16"/>
      <c r="T6" s="17"/>
    </row>
    <row r="7" spans="2:20" x14ac:dyDescent="0.15">
      <c r="B7" s="7"/>
      <c r="C7" s="10"/>
      <c r="D7" s="18"/>
      <c r="E7" s="7"/>
      <c r="F7" s="9"/>
      <c r="G7" s="9"/>
      <c r="H7" s="9"/>
      <c r="I7" s="27"/>
      <c r="J7" s="28"/>
      <c r="K7" s="28"/>
      <c r="L7" s="28"/>
      <c r="M7" s="27"/>
      <c r="N7" s="28"/>
      <c r="O7" s="28"/>
      <c r="P7" s="28"/>
      <c r="Q7" s="27"/>
      <c r="R7" s="28"/>
      <c r="S7" s="28"/>
      <c r="T7" s="29"/>
    </row>
    <row r="8" spans="2:20" x14ac:dyDescent="0.15">
      <c r="B8" s="7" t="s">
        <v>4</v>
      </c>
      <c r="C8" s="9"/>
      <c r="E8" s="1" t="s">
        <v>5</v>
      </c>
      <c r="F8" s="2" t="s">
        <v>6</v>
      </c>
      <c r="G8" s="3" t="s">
        <v>7</v>
      </c>
      <c r="H8" s="2" t="s">
        <v>8</v>
      </c>
      <c r="I8" s="1" t="s">
        <v>5</v>
      </c>
      <c r="J8" s="2" t="s">
        <v>6</v>
      </c>
      <c r="K8" s="3" t="s">
        <v>7</v>
      </c>
      <c r="L8" s="2" t="s">
        <v>25</v>
      </c>
      <c r="M8" s="1" t="s">
        <v>5</v>
      </c>
      <c r="N8" s="2" t="s">
        <v>6</v>
      </c>
      <c r="O8" s="3" t="s">
        <v>7</v>
      </c>
      <c r="P8" s="2" t="s">
        <v>25</v>
      </c>
      <c r="Q8" s="1" t="s">
        <v>5</v>
      </c>
      <c r="R8" s="2" t="s">
        <v>6</v>
      </c>
      <c r="S8" s="3" t="s">
        <v>7</v>
      </c>
      <c r="T8" s="2" t="s">
        <v>8</v>
      </c>
    </row>
    <row r="9" spans="2:20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</row>
    <row r="10" spans="2:20" x14ac:dyDescent="0.15">
      <c r="B10" s="7" t="s">
        <v>72</v>
      </c>
      <c r="C10" s="9">
        <v>19</v>
      </c>
      <c r="D10" s="19" t="s">
        <v>106</v>
      </c>
      <c r="E10" s="7">
        <v>562</v>
      </c>
      <c r="F10" s="8">
        <v>693</v>
      </c>
      <c r="G10" s="9">
        <v>592</v>
      </c>
      <c r="H10" s="8">
        <v>69383</v>
      </c>
      <c r="I10" s="7">
        <v>583</v>
      </c>
      <c r="J10" s="8">
        <v>671</v>
      </c>
      <c r="K10" s="9">
        <v>604</v>
      </c>
      <c r="L10" s="8">
        <v>2084422</v>
      </c>
      <c r="M10" s="7">
        <v>583</v>
      </c>
      <c r="N10" s="8">
        <v>630</v>
      </c>
      <c r="O10" s="9">
        <v>604</v>
      </c>
      <c r="P10" s="8">
        <v>3379236</v>
      </c>
      <c r="Q10" s="7">
        <v>735</v>
      </c>
      <c r="R10" s="8">
        <v>866</v>
      </c>
      <c r="S10" s="9">
        <v>796</v>
      </c>
      <c r="T10" s="8">
        <v>7230</v>
      </c>
    </row>
    <row r="11" spans="2:20" x14ac:dyDescent="0.15">
      <c r="B11" s="7"/>
      <c r="C11" s="9">
        <v>20</v>
      </c>
      <c r="D11" s="9"/>
      <c r="E11" s="7">
        <v>578</v>
      </c>
      <c r="F11" s="8">
        <v>651</v>
      </c>
      <c r="G11" s="9">
        <v>604</v>
      </c>
      <c r="H11" s="8">
        <v>71022</v>
      </c>
      <c r="I11" s="7">
        <v>588</v>
      </c>
      <c r="J11" s="8">
        <v>651</v>
      </c>
      <c r="K11" s="9">
        <v>612</v>
      </c>
      <c r="L11" s="8">
        <v>1890295</v>
      </c>
      <c r="M11" s="7">
        <v>599</v>
      </c>
      <c r="N11" s="8">
        <v>650</v>
      </c>
      <c r="O11" s="9">
        <v>617</v>
      </c>
      <c r="P11" s="8">
        <v>2913586</v>
      </c>
      <c r="Q11" s="7">
        <v>756</v>
      </c>
      <c r="R11" s="8">
        <v>824</v>
      </c>
      <c r="S11" s="9">
        <v>768</v>
      </c>
      <c r="T11" s="8">
        <v>23725</v>
      </c>
    </row>
    <row r="12" spans="2:20" x14ac:dyDescent="0.15">
      <c r="B12" s="10"/>
      <c r="C12" s="12">
        <v>21</v>
      </c>
      <c r="D12" s="12"/>
      <c r="E12" s="10">
        <v>473</v>
      </c>
      <c r="F12" s="11">
        <v>651</v>
      </c>
      <c r="G12" s="12">
        <v>569</v>
      </c>
      <c r="H12" s="11">
        <v>52545</v>
      </c>
      <c r="I12" s="10">
        <v>457</v>
      </c>
      <c r="J12" s="11">
        <v>620</v>
      </c>
      <c r="K12" s="12">
        <v>538</v>
      </c>
      <c r="L12" s="11">
        <v>1491191</v>
      </c>
      <c r="M12" s="10">
        <v>515</v>
      </c>
      <c r="N12" s="11">
        <v>662</v>
      </c>
      <c r="O12" s="12">
        <v>585</v>
      </c>
      <c r="P12" s="11">
        <v>1877418</v>
      </c>
      <c r="Q12" s="10">
        <v>714</v>
      </c>
      <c r="R12" s="11">
        <v>824</v>
      </c>
      <c r="S12" s="12">
        <v>769</v>
      </c>
      <c r="T12" s="11">
        <v>5215</v>
      </c>
    </row>
    <row r="13" spans="2:20" x14ac:dyDescent="0.15">
      <c r="B13" s="7"/>
      <c r="C13" s="9">
        <v>2</v>
      </c>
      <c r="D13" s="9"/>
      <c r="E13" s="7">
        <v>536</v>
      </c>
      <c r="F13" s="8">
        <v>536</v>
      </c>
      <c r="G13" s="9">
        <v>536</v>
      </c>
      <c r="H13" s="8">
        <v>1566</v>
      </c>
      <c r="I13" s="7">
        <v>473</v>
      </c>
      <c r="J13" s="8">
        <v>567</v>
      </c>
      <c r="K13" s="9">
        <v>496</v>
      </c>
      <c r="L13" s="8">
        <v>72358</v>
      </c>
      <c r="M13" s="7">
        <v>546</v>
      </c>
      <c r="N13" s="8">
        <v>620</v>
      </c>
      <c r="O13" s="9">
        <v>586</v>
      </c>
      <c r="P13" s="8">
        <v>149981</v>
      </c>
      <c r="Q13" s="65">
        <v>735</v>
      </c>
      <c r="R13" s="66">
        <v>735</v>
      </c>
      <c r="S13" s="64">
        <v>735</v>
      </c>
      <c r="T13" s="8">
        <v>270</v>
      </c>
    </row>
    <row r="14" spans="2:20" x14ac:dyDescent="0.15">
      <c r="B14" s="7"/>
      <c r="C14" s="9">
        <v>3</v>
      </c>
      <c r="D14" s="9"/>
      <c r="E14" s="7">
        <v>536</v>
      </c>
      <c r="F14" s="8">
        <v>536</v>
      </c>
      <c r="G14" s="9">
        <v>536</v>
      </c>
      <c r="H14" s="8">
        <v>1007</v>
      </c>
      <c r="I14" s="7">
        <v>473</v>
      </c>
      <c r="J14" s="8">
        <v>546</v>
      </c>
      <c r="K14" s="9">
        <v>491</v>
      </c>
      <c r="L14" s="8">
        <v>101783</v>
      </c>
      <c r="M14" s="7">
        <v>541</v>
      </c>
      <c r="N14" s="8">
        <v>630</v>
      </c>
      <c r="O14" s="9">
        <v>586</v>
      </c>
      <c r="P14" s="8">
        <v>264765</v>
      </c>
      <c r="Q14" s="65">
        <v>756</v>
      </c>
      <c r="R14" s="66">
        <v>756</v>
      </c>
      <c r="S14" s="64">
        <v>756</v>
      </c>
      <c r="T14" s="8">
        <v>345</v>
      </c>
    </row>
    <row r="15" spans="2:20" x14ac:dyDescent="0.15">
      <c r="B15" s="7"/>
      <c r="C15" s="9">
        <v>4</v>
      </c>
      <c r="D15" s="9"/>
      <c r="E15" s="7">
        <v>536</v>
      </c>
      <c r="F15" s="8">
        <v>630</v>
      </c>
      <c r="G15" s="9">
        <v>560</v>
      </c>
      <c r="H15" s="8">
        <v>1058</v>
      </c>
      <c r="I15" s="7">
        <v>504</v>
      </c>
      <c r="J15" s="8">
        <v>578</v>
      </c>
      <c r="K15" s="9">
        <v>545</v>
      </c>
      <c r="L15" s="8">
        <v>107474</v>
      </c>
      <c r="M15" s="7">
        <v>541</v>
      </c>
      <c r="N15" s="8">
        <v>609</v>
      </c>
      <c r="O15" s="9">
        <v>582</v>
      </c>
      <c r="P15" s="8">
        <v>125132</v>
      </c>
      <c r="Q15" s="65">
        <v>756</v>
      </c>
      <c r="R15" s="66">
        <v>756</v>
      </c>
      <c r="S15" s="64">
        <v>756</v>
      </c>
      <c r="T15" s="8">
        <v>865</v>
      </c>
    </row>
    <row r="16" spans="2:20" x14ac:dyDescent="0.15">
      <c r="B16" s="7"/>
      <c r="C16" s="9">
        <v>5</v>
      </c>
      <c r="D16" s="9"/>
      <c r="E16" s="7">
        <v>536</v>
      </c>
      <c r="F16" s="8">
        <v>651</v>
      </c>
      <c r="G16" s="9">
        <v>586</v>
      </c>
      <c r="H16" s="8">
        <v>464</v>
      </c>
      <c r="I16" s="7">
        <v>525</v>
      </c>
      <c r="J16" s="8">
        <v>609</v>
      </c>
      <c r="K16" s="9">
        <v>581</v>
      </c>
      <c r="L16" s="8">
        <v>100628</v>
      </c>
      <c r="M16" s="7">
        <v>557</v>
      </c>
      <c r="N16" s="8">
        <v>641</v>
      </c>
      <c r="O16" s="9">
        <v>590</v>
      </c>
      <c r="P16" s="8">
        <v>144568</v>
      </c>
      <c r="Q16" s="65">
        <v>735</v>
      </c>
      <c r="R16" s="66">
        <v>824</v>
      </c>
      <c r="S16" s="64">
        <v>772</v>
      </c>
      <c r="T16" s="8">
        <v>2090</v>
      </c>
    </row>
    <row r="17" spans="2:20" x14ac:dyDescent="0.15">
      <c r="B17" s="7"/>
      <c r="C17" s="9">
        <v>6</v>
      </c>
      <c r="D17" s="9"/>
      <c r="E17" s="7">
        <v>536</v>
      </c>
      <c r="F17" s="8">
        <v>651</v>
      </c>
      <c r="G17" s="9">
        <v>562</v>
      </c>
      <c r="H17" s="8">
        <v>1764</v>
      </c>
      <c r="I17" s="7">
        <v>536</v>
      </c>
      <c r="J17" s="8">
        <v>604</v>
      </c>
      <c r="K17" s="9">
        <v>567</v>
      </c>
      <c r="L17" s="8">
        <v>91118</v>
      </c>
      <c r="M17" s="7">
        <v>525</v>
      </c>
      <c r="N17" s="8">
        <v>609</v>
      </c>
      <c r="O17" s="9">
        <v>571</v>
      </c>
      <c r="P17" s="8">
        <v>116498</v>
      </c>
      <c r="Q17" s="65">
        <v>735</v>
      </c>
      <c r="R17" s="66">
        <v>795</v>
      </c>
      <c r="S17" s="64">
        <v>769</v>
      </c>
      <c r="T17" s="8">
        <v>1158</v>
      </c>
    </row>
    <row r="18" spans="2:20" x14ac:dyDescent="0.15">
      <c r="B18" s="7"/>
      <c r="C18" s="9">
        <v>7</v>
      </c>
      <c r="D18" s="30"/>
      <c r="E18" s="7">
        <v>546</v>
      </c>
      <c r="F18" s="8">
        <v>567</v>
      </c>
      <c r="G18" s="9">
        <v>559</v>
      </c>
      <c r="H18" s="8">
        <v>9415</v>
      </c>
      <c r="I18" s="7">
        <v>546</v>
      </c>
      <c r="J18" s="8">
        <v>599</v>
      </c>
      <c r="K18" s="9">
        <v>562</v>
      </c>
      <c r="L18" s="8">
        <v>200367</v>
      </c>
      <c r="M18" s="7">
        <v>536</v>
      </c>
      <c r="N18" s="8">
        <v>609</v>
      </c>
      <c r="O18" s="9">
        <v>573</v>
      </c>
      <c r="P18" s="8">
        <v>75784</v>
      </c>
      <c r="Q18" s="65">
        <v>756</v>
      </c>
      <c r="R18" s="66">
        <v>756</v>
      </c>
      <c r="S18" s="64">
        <v>756</v>
      </c>
      <c r="T18" s="8">
        <v>200</v>
      </c>
    </row>
    <row r="19" spans="2:20" x14ac:dyDescent="0.15">
      <c r="B19" s="7"/>
      <c r="C19" s="9">
        <v>8</v>
      </c>
      <c r="D19" s="30"/>
      <c r="E19" s="7">
        <v>515</v>
      </c>
      <c r="F19" s="8">
        <v>651</v>
      </c>
      <c r="G19" s="9">
        <v>553</v>
      </c>
      <c r="H19" s="8">
        <v>6405</v>
      </c>
      <c r="I19" s="7">
        <v>528</v>
      </c>
      <c r="J19" s="8">
        <v>599</v>
      </c>
      <c r="K19" s="9">
        <v>564</v>
      </c>
      <c r="L19" s="8">
        <v>194664</v>
      </c>
      <c r="M19" s="7">
        <v>525</v>
      </c>
      <c r="N19" s="8">
        <v>612</v>
      </c>
      <c r="O19" s="9">
        <v>578</v>
      </c>
      <c r="P19" s="8">
        <v>90668</v>
      </c>
      <c r="Q19" s="65">
        <v>756</v>
      </c>
      <c r="R19" s="66">
        <v>756</v>
      </c>
      <c r="S19" s="64">
        <v>756</v>
      </c>
      <c r="T19" s="8">
        <v>230</v>
      </c>
    </row>
    <row r="20" spans="2:20" x14ac:dyDescent="0.15">
      <c r="B20" s="7"/>
      <c r="C20" s="9">
        <v>9</v>
      </c>
      <c r="D20" s="9"/>
      <c r="E20" s="7">
        <v>525</v>
      </c>
      <c r="F20" s="8">
        <v>651</v>
      </c>
      <c r="G20" s="9">
        <v>573</v>
      </c>
      <c r="H20" s="8">
        <v>6324</v>
      </c>
      <c r="I20" s="7">
        <v>525</v>
      </c>
      <c r="J20" s="8">
        <v>599</v>
      </c>
      <c r="K20" s="9">
        <v>562</v>
      </c>
      <c r="L20" s="8">
        <v>90934</v>
      </c>
      <c r="M20" s="7">
        <v>525</v>
      </c>
      <c r="N20" s="8">
        <v>630</v>
      </c>
      <c r="O20" s="9">
        <v>580</v>
      </c>
      <c r="P20" s="8">
        <v>124372</v>
      </c>
      <c r="Q20" s="65">
        <v>777</v>
      </c>
      <c r="R20" s="66">
        <v>777</v>
      </c>
      <c r="S20" s="64">
        <v>777</v>
      </c>
      <c r="T20" s="8">
        <v>140</v>
      </c>
    </row>
    <row r="21" spans="2:20" x14ac:dyDescent="0.15">
      <c r="B21" s="10"/>
      <c r="C21" s="12">
        <v>10</v>
      </c>
      <c r="D21" s="18"/>
      <c r="E21" s="11">
        <v>525</v>
      </c>
      <c r="F21" s="11">
        <v>672</v>
      </c>
      <c r="G21" s="11">
        <v>580.65025779523694</v>
      </c>
      <c r="H21" s="11">
        <v>1198.5999999999999</v>
      </c>
      <c r="I21" s="11">
        <v>514.5</v>
      </c>
      <c r="J21" s="11">
        <v>620.02499999999998</v>
      </c>
      <c r="K21" s="11">
        <v>549.00867441721107</v>
      </c>
      <c r="L21" s="11">
        <v>107247.5</v>
      </c>
      <c r="M21" s="11">
        <v>504</v>
      </c>
      <c r="N21" s="11">
        <v>651</v>
      </c>
      <c r="O21" s="11">
        <v>572.38937570213443</v>
      </c>
      <c r="P21" s="11">
        <v>85705.7</v>
      </c>
      <c r="Q21" s="68">
        <v>682.5</v>
      </c>
      <c r="R21" s="68">
        <v>861</v>
      </c>
      <c r="S21" s="68">
        <v>771.29347826086962</v>
      </c>
      <c r="T21" s="11">
        <v>445</v>
      </c>
    </row>
    <row r="22" spans="2:20" x14ac:dyDescent="0.15">
      <c r="B22" s="7" t="s">
        <v>144</v>
      </c>
      <c r="C22" s="9"/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65"/>
      <c r="R22" s="66"/>
      <c r="S22" s="64"/>
      <c r="T22" s="8"/>
    </row>
    <row r="23" spans="2:20" x14ac:dyDescent="0.15">
      <c r="B23" s="105">
        <v>40452</v>
      </c>
      <c r="C23" s="106"/>
      <c r="D23" s="107">
        <v>40466</v>
      </c>
      <c r="E23" s="7">
        <v>535.5</v>
      </c>
      <c r="F23" s="8">
        <v>651</v>
      </c>
      <c r="G23" s="9">
        <v>573.40882917466411</v>
      </c>
      <c r="H23" s="8">
        <v>811.2</v>
      </c>
      <c r="I23" s="7">
        <v>514.5</v>
      </c>
      <c r="J23" s="8">
        <v>620.02499999999998</v>
      </c>
      <c r="K23" s="9">
        <v>546.51935456184026</v>
      </c>
      <c r="L23" s="8">
        <v>92821.2</v>
      </c>
      <c r="M23" s="7">
        <v>504</v>
      </c>
      <c r="N23" s="8">
        <v>651</v>
      </c>
      <c r="O23" s="9">
        <v>567.00778652816405</v>
      </c>
      <c r="P23" s="8">
        <v>43031.7</v>
      </c>
      <c r="Q23" s="65">
        <v>682.5</v>
      </c>
      <c r="R23" s="66">
        <v>861</v>
      </c>
      <c r="S23" s="64">
        <v>772.01250000000005</v>
      </c>
      <c r="T23" s="8">
        <v>315</v>
      </c>
    </row>
    <row r="24" spans="2:20" x14ac:dyDescent="0.15">
      <c r="B24" s="105">
        <v>40469</v>
      </c>
      <c r="C24" s="106"/>
      <c r="D24" s="107">
        <v>40480</v>
      </c>
      <c r="E24" s="65">
        <v>525</v>
      </c>
      <c r="F24" s="66">
        <v>672</v>
      </c>
      <c r="G24" s="64">
        <v>583.13972286374133</v>
      </c>
      <c r="H24" s="8">
        <v>387.4</v>
      </c>
      <c r="I24" s="7">
        <v>525</v>
      </c>
      <c r="J24" s="8">
        <v>598.5</v>
      </c>
      <c r="K24" s="9">
        <v>559.94438459466755</v>
      </c>
      <c r="L24" s="8">
        <v>14426.3</v>
      </c>
      <c r="M24" s="7">
        <v>525</v>
      </c>
      <c r="N24" s="8">
        <v>651</v>
      </c>
      <c r="O24" s="9">
        <v>578.75973785396718</v>
      </c>
      <c r="P24" s="8">
        <v>42674</v>
      </c>
      <c r="Q24" s="65">
        <v>766.5</v>
      </c>
      <c r="R24" s="65">
        <v>766.5</v>
      </c>
      <c r="S24" s="65">
        <v>766.5</v>
      </c>
      <c r="T24" s="8">
        <v>130</v>
      </c>
    </row>
    <row r="25" spans="2:20" x14ac:dyDescent="0.15">
      <c r="B25" s="82"/>
      <c r="C25" s="12"/>
      <c r="D25" s="12"/>
      <c r="E25" s="10"/>
      <c r="F25" s="11"/>
      <c r="G25" s="12"/>
      <c r="H25" s="68"/>
      <c r="I25" s="10"/>
      <c r="J25" s="11"/>
      <c r="K25" s="12"/>
      <c r="L25" s="11"/>
      <c r="M25" s="10"/>
      <c r="N25" s="11"/>
      <c r="O25" s="12"/>
      <c r="P25" s="11"/>
      <c r="Q25" s="67"/>
      <c r="R25" s="68"/>
      <c r="S25" s="70"/>
      <c r="T25" s="11"/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&amp;C-25-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AC51"/>
  <sheetViews>
    <sheetView zoomScale="75" workbookViewId="0">
      <selection activeCell="I1" sqref="I1"/>
    </sheetView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8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23" width="5.875" style="19" customWidth="1"/>
    <col min="24" max="24" width="8" style="19" customWidth="1"/>
    <col min="25" max="16384" width="7.5" style="19"/>
  </cols>
  <sheetData>
    <row r="1" spans="1:24" ht="15" customHeight="1" x14ac:dyDescent="0.15">
      <c r="B1" s="283" t="s">
        <v>257</v>
      </c>
      <c r="C1" s="284"/>
      <c r="D1" s="284"/>
      <c r="E1" s="9"/>
      <c r="F1" s="9"/>
      <c r="G1" s="9"/>
      <c r="H1" s="9"/>
    </row>
    <row r="2" spans="1:24" ht="12.75" customHeight="1" x14ac:dyDescent="0.15">
      <c r="B2" s="285" t="s">
        <v>33</v>
      </c>
      <c r="C2" s="286"/>
      <c r="D2" s="286"/>
    </row>
    <row r="3" spans="1:24" ht="12.75" customHeight="1" x14ac:dyDescent="0.15">
      <c r="B3" s="287" t="s">
        <v>258</v>
      </c>
      <c r="C3" s="288"/>
      <c r="D3" s="288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X3" s="289" t="s">
        <v>10</v>
      </c>
    </row>
    <row r="4" spans="1:24" ht="3.75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70"/>
    </row>
    <row r="5" spans="1:24" ht="12" customHeight="1" x14ac:dyDescent="0.15">
      <c r="A5" s="30"/>
      <c r="B5" s="63"/>
      <c r="C5" s="290" t="s">
        <v>259</v>
      </c>
      <c r="D5" s="291"/>
      <c r="E5" s="292" t="s">
        <v>260</v>
      </c>
      <c r="F5" s="293"/>
      <c r="G5" s="293"/>
      <c r="H5" s="294"/>
      <c r="I5" s="292" t="s">
        <v>146</v>
      </c>
      <c r="J5" s="293"/>
      <c r="K5" s="293"/>
      <c r="L5" s="294"/>
      <c r="M5" s="292" t="s">
        <v>147</v>
      </c>
      <c r="N5" s="293"/>
      <c r="O5" s="293"/>
      <c r="P5" s="294"/>
      <c r="Q5" s="292" t="s">
        <v>261</v>
      </c>
      <c r="R5" s="293"/>
      <c r="S5" s="293"/>
      <c r="T5" s="294"/>
      <c r="U5" s="292" t="s">
        <v>150</v>
      </c>
      <c r="V5" s="293"/>
      <c r="W5" s="293"/>
      <c r="X5" s="294"/>
    </row>
    <row r="6" spans="1:24" ht="12" customHeight="1" x14ac:dyDescent="0.15">
      <c r="A6" s="30"/>
      <c r="B6" s="295" t="s">
        <v>262</v>
      </c>
      <c r="C6" s="296"/>
      <c r="D6" s="297"/>
      <c r="E6" s="1" t="s">
        <v>5</v>
      </c>
      <c r="F6" s="2" t="s">
        <v>6</v>
      </c>
      <c r="G6" s="3" t="s">
        <v>7</v>
      </c>
      <c r="H6" s="2" t="s">
        <v>8</v>
      </c>
      <c r="I6" s="1" t="s">
        <v>5</v>
      </c>
      <c r="J6" s="2" t="s">
        <v>6</v>
      </c>
      <c r="K6" s="3" t="s">
        <v>7</v>
      </c>
      <c r="L6" s="2" t="s">
        <v>8</v>
      </c>
      <c r="M6" s="1" t="s">
        <v>5</v>
      </c>
      <c r="N6" s="2" t="s">
        <v>6</v>
      </c>
      <c r="O6" s="3" t="s">
        <v>7</v>
      </c>
      <c r="P6" s="2" t="s">
        <v>8</v>
      </c>
      <c r="Q6" s="1" t="s">
        <v>5</v>
      </c>
      <c r="R6" s="2" t="s">
        <v>6</v>
      </c>
      <c r="S6" s="3" t="s">
        <v>7</v>
      </c>
      <c r="T6" s="2" t="s">
        <v>8</v>
      </c>
      <c r="U6" s="1" t="s">
        <v>5</v>
      </c>
      <c r="V6" s="2" t="s">
        <v>6</v>
      </c>
      <c r="W6" s="3" t="s">
        <v>7</v>
      </c>
      <c r="X6" s="2" t="s">
        <v>8</v>
      </c>
    </row>
    <row r="7" spans="1:24" x14ac:dyDescent="0.15">
      <c r="A7" s="30"/>
      <c r="B7" s="10"/>
      <c r="C7" s="12"/>
      <c r="D7" s="18"/>
      <c r="E7" s="4"/>
      <c r="F7" s="5"/>
      <c r="G7" s="6" t="s">
        <v>9</v>
      </c>
      <c r="H7" s="5"/>
      <c r="I7" s="4"/>
      <c r="J7" s="5"/>
      <c r="K7" s="6" t="s">
        <v>9</v>
      </c>
      <c r="L7" s="5"/>
      <c r="M7" s="4"/>
      <c r="N7" s="5"/>
      <c r="O7" s="6" t="s">
        <v>9</v>
      </c>
      <c r="P7" s="5"/>
      <c r="Q7" s="4"/>
      <c r="R7" s="5"/>
      <c r="S7" s="6" t="s">
        <v>9</v>
      </c>
      <c r="T7" s="5"/>
      <c r="U7" s="4"/>
      <c r="V7" s="5"/>
      <c r="W7" s="6" t="s">
        <v>9</v>
      </c>
      <c r="X7" s="5"/>
    </row>
    <row r="8" spans="1:24" ht="10.5" customHeight="1" x14ac:dyDescent="0.15">
      <c r="A8" s="30"/>
      <c r="B8" s="71" t="s">
        <v>72</v>
      </c>
      <c r="C8" s="16">
        <v>17</v>
      </c>
      <c r="D8" s="17" t="s">
        <v>106</v>
      </c>
      <c r="E8" s="298">
        <v>3360</v>
      </c>
      <c r="F8" s="299">
        <v>5198</v>
      </c>
      <c r="G8" s="300">
        <v>3936</v>
      </c>
      <c r="H8" s="299">
        <v>254078</v>
      </c>
      <c r="I8" s="298">
        <v>2625</v>
      </c>
      <c r="J8" s="299">
        <v>3675</v>
      </c>
      <c r="K8" s="300">
        <v>3027</v>
      </c>
      <c r="L8" s="299">
        <v>226580</v>
      </c>
      <c r="M8" s="298">
        <v>1890</v>
      </c>
      <c r="N8" s="299">
        <v>2730</v>
      </c>
      <c r="O8" s="300">
        <v>2260</v>
      </c>
      <c r="P8" s="299">
        <v>157449</v>
      </c>
      <c r="Q8" s="298">
        <v>6563</v>
      </c>
      <c r="R8" s="299">
        <v>8264</v>
      </c>
      <c r="S8" s="300">
        <v>7257</v>
      </c>
      <c r="T8" s="299">
        <v>62229</v>
      </c>
      <c r="U8" s="298">
        <v>5775</v>
      </c>
      <c r="V8" s="299">
        <v>7350</v>
      </c>
      <c r="W8" s="300">
        <v>6584</v>
      </c>
      <c r="X8" s="299">
        <v>150674</v>
      </c>
    </row>
    <row r="9" spans="1:24" ht="11.1" customHeight="1" x14ac:dyDescent="0.15">
      <c r="A9" s="30"/>
      <c r="B9" s="65"/>
      <c r="C9" s="9">
        <v>18</v>
      </c>
      <c r="D9" s="30"/>
      <c r="E9" s="301">
        <v>3570</v>
      </c>
      <c r="F9" s="302">
        <v>4925</v>
      </c>
      <c r="G9" s="303">
        <v>3963</v>
      </c>
      <c r="H9" s="302">
        <v>195399</v>
      </c>
      <c r="I9" s="301">
        <v>2730</v>
      </c>
      <c r="J9" s="302">
        <v>3581</v>
      </c>
      <c r="K9" s="303">
        <v>2934</v>
      </c>
      <c r="L9" s="302">
        <v>207327</v>
      </c>
      <c r="M9" s="301">
        <v>1943</v>
      </c>
      <c r="N9" s="302">
        <v>2665</v>
      </c>
      <c r="O9" s="303">
        <v>2267</v>
      </c>
      <c r="P9" s="302">
        <v>187188</v>
      </c>
      <c r="Q9" s="301">
        <v>6930</v>
      </c>
      <c r="R9" s="302">
        <v>8400</v>
      </c>
      <c r="S9" s="303">
        <v>7515</v>
      </c>
      <c r="T9" s="302">
        <v>44403</v>
      </c>
      <c r="U9" s="301">
        <v>5880</v>
      </c>
      <c r="V9" s="302">
        <v>7350</v>
      </c>
      <c r="W9" s="303">
        <v>6344</v>
      </c>
      <c r="X9" s="302">
        <v>166281</v>
      </c>
    </row>
    <row r="10" spans="1:24" ht="11.1" customHeight="1" x14ac:dyDescent="0.15">
      <c r="A10" s="30"/>
      <c r="B10" s="65"/>
      <c r="C10" s="9">
        <v>19</v>
      </c>
      <c r="D10" s="30"/>
      <c r="E10" s="301">
        <v>3045</v>
      </c>
      <c r="F10" s="302">
        <v>4830</v>
      </c>
      <c r="G10" s="303">
        <v>3662</v>
      </c>
      <c r="H10" s="302">
        <v>194251</v>
      </c>
      <c r="I10" s="301">
        <v>2415</v>
      </c>
      <c r="J10" s="302">
        <v>3413</v>
      </c>
      <c r="K10" s="303">
        <v>2772</v>
      </c>
      <c r="L10" s="302">
        <v>196545</v>
      </c>
      <c r="M10" s="301">
        <v>1890</v>
      </c>
      <c r="N10" s="302">
        <v>2597</v>
      </c>
      <c r="O10" s="303">
        <v>2214</v>
      </c>
      <c r="P10" s="302">
        <v>194867</v>
      </c>
      <c r="Q10" s="301">
        <v>7140</v>
      </c>
      <c r="R10" s="302">
        <v>8295</v>
      </c>
      <c r="S10" s="303">
        <v>7569</v>
      </c>
      <c r="T10" s="302">
        <v>50303</v>
      </c>
      <c r="U10" s="301">
        <v>5670</v>
      </c>
      <c r="V10" s="302">
        <v>7350</v>
      </c>
      <c r="W10" s="303">
        <v>6174</v>
      </c>
      <c r="X10" s="302">
        <v>149577</v>
      </c>
    </row>
    <row r="11" spans="1:24" ht="11.1" customHeight="1" x14ac:dyDescent="0.15">
      <c r="A11" s="30"/>
      <c r="B11" s="65"/>
      <c r="C11" s="9">
        <v>20</v>
      </c>
      <c r="D11" s="30"/>
      <c r="E11" s="301">
        <v>2730</v>
      </c>
      <c r="F11" s="302">
        <v>4494</v>
      </c>
      <c r="G11" s="303">
        <v>3419</v>
      </c>
      <c r="H11" s="302">
        <v>180286</v>
      </c>
      <c r="I11" s="301">
        <v>2415</v>
      </c>
      <c r="J11" s="302">
        <v>3360</v>
      </c>
      <c r="K11" s="303">
        <v>2667</v>
      </c>
      <c r="L11" s="302">
        <v>185858</v>
      </c>
      <c r="M11" s="301">
        <v>1470</v>
      </c>
      <c r="N11" s="302">
        <v>2520</v>
      </c>
      <c r="O11" s="303">
        <v>1903</v>
      </c>
      <c r="P11" s="302">
        <v>199975</v>
      </c>
      <c r="Q11" s="301">
        <v>6510</v>
      </c>
      <c r="R11" s="302">
        <v>8169</v>
      </c>
      <c r="S11" s="303">
        <v>7241</v>
      </c>
      <c r="T11" s="302">
        <v>48304</v>
      </c>
      <c r="U11" s="301">
        <v>4568</v>
      </c>
      <c r="V11" s="302">
        <v>7035</v>
      </c>
      <c r="W11" s="303">
        <v>5674</v>
      </c>
      <c r="X11" s="302">
        <v>142927</v>
      </c>
    </row>
    <row r="12" spans="1:24" ht="11.1" customHeight="1" x14ac:dyDescent="0.15">
      <c r="A12" s="30"/>
      <c r="B12" s="67"/>
      <c r="C12" s="12">
        <v>21</v>
      </c>
      <c r="D12" s="18"/>
      <c r="E12" s="362">
        <v>2415</v>
      </c>
      <c r="F12" s="305">
        <v>4200</v>
      </c>
      <c r="G12" s="306">
        <v>3195</v>
      </c>
      <c r="H12" s="305">
        <v>171670</v>
      </c>
      <c r="I12" s="362">
        <v>2100</v>
      </c>
      <c r="J12" s="305">
        <v>3360</v>
      </c>
      <c r="K12" s="306">
        <v>2560</v>
      </c>
      <c r="L12" s="305">
        <v>206553</v>
      </c>
      <c r="M12" s="362">
        <v>1470</v>
      </c>
      <c r="N12" s="305">
        <v>2363</v>
      </c>
      <c r="O12" s="306">
        <v>1757</v>
      </c>
      <c r="P12" s="305">
        <v>171644</v>
      </c>
      <c r="Q12" s="362">
        <v>5744</v>
      </c>
      <c r="R12" s="305">
        <v>7770</v>
      </c>
      <c r="S12" s="306">
        <v>6798</v>
      </c>
      <c r="T12" s="305">
        <v>46522</v>
      </c>
      <c r="U12" s="362">
        <v>4410</v>
      </c>
      <c r="V12" s="305">
        <v>6143</v>
      </c>
      <c r="W12" s="306">
        <v>5274</v>
      </c>
      <c r="X12" s="305">
        <v>152033</v>
      </c>
    </row>
    <row r="13" spans="1:24" ht="10.5" customHeight="1" x14ac:dyDescent="0.15">
      <c r="A13" s="30"/>
      <c r="B13" s="65"/>
      <c r="C13" s="9">
        <v>10</v>
      </c>
      <c r="D13" s="30"/>
      <c r="E13" s="301">
        <v>2940</v>
      </c>
      <c r="F13" s="302">
        <v>3360</v>
      </c>
      <c r="G13" s="303">
        <v>3135</v>
      </c>
      <c r="H13" s="302">
        <v>13732</v>
      </c>
      <c r="I13" s="301">
        <v>2415</v>
      </c>
      <c r="J13" s="302">
        <v>3150</v>
      </c>
      <c r="K13" s="303">
        <v>2586</v>
      </c>
      <c r="L13" s="302">
        <v>15494</v>
      </c>
      <c r="M13" s="301">
        <v>1627</v>
      </c>
      <c r="N13" s="302">
        <v>1890</v>
      </c>
      <c r="O13" s="303">
        <v>1686</v>
      </c>
      <c r="P13" s="302">
        <v>12330</v>
      </c>
      <c r="Q13" s="301">
        <v>6195</v>
      </c>
      <c r="R13" s="302">
        <v>7140</v>
      </c>
      <c r="S13" s="303">
        <v>6648</v>
      </c>
      <c r="T13" s="302">
        <v>3002</v>
      </c>
      <c r="U13" s="301">
        <v>4830</v>
      </c>
      <c r="V13" s="302">
        <v>5670</v>
      </c>
      <c r="W13" s="303">
        <v>5220</v>
      </c>
      <c r="X13" s="302">
        <v>9603</v>
      </c>
    </row>
    <row r="14" spans="1:24" ht="11.1" customHeight="1" x14ac:dyDescent="0.15">
      <c r="A14" s="30"/>
      <c r="B14" s="65"/>
      <c r="C14" s="9">
        <v>11</v>
      </c>
      <c r="D14" s="30"/>
      <c r="E14" s="301">
        <v>3213</v>
      </c>
      <c r="F14" s="302">
        <v>3990</v>
      </c>
      <c r="G14" s="303">
        <v>3448</v>
      </c>
      <c r="H14" s="302">
        <v>14214</v>
      </c>
      <c r="I14" s="301">
        <v>2520</v>
      </c>
      <c r="J14" s="302">
        <v>3203</v>
      </c>
      <c r="K14" s="303">
        <v>2740</v>
      </c>
      <c r="L14" s="302">
        <v>17206</v>
      </c>
      <c r="M14" s="301">
        <v>1625</v>
      </c>
      <c r="N14" s="302">
        <v>1995</v>
      </c>
      <c r="O14" s="303">
        <v>1711</v>
      </c>
      <c r="P14" s="302">
        <v>12306</v>
      </c>
      <c r="Q14" s="301">
        <v>6300</v>
      </c>
      <c r="R14" s="302">
        <v>7350</v>
      </c>
      <c r="S14" s="303">
        <v>6751</v>
      </c>
      <c r="T14" s="302">
        <v>3457</v>
      </c>
      <c r="U14" s="301">
        <v>5145</v>
      </c>
      <c r="V14" s="302">
        <v>5985</v>
      </c>
      <c r="W14" s="303">
        <v>5543</v>
      </c>
      <c r="X14" s="302">
        <v>11266</v>
      </c>
    </row>
    <row r="15" spans="1:24" ht="11.1" customHeight="1" x14ac:dyDescent="0.15">
      <c r="A15" s="30"/>
      <c r="B15" s="65"/>
      <c r="C15" s="9">
        <v>12</v>
      </c>
      <c r="D15" s="30"/>
      <c r="E15" s="301">
        <v>3570</v>
      </c>
      <c r="F15" s="302">
        <v>4200</v>
      </c>
      <c r="G15" s="303">
        <v>3878</v>
      </c>
      <c r="H15" s="302">
        <v>31152</v>
      </c>
      <c r="I15" s="301">
        <v>2625</v>
      </c>
      <c r="J15" s="302">
        <v>3360</v>
      </c>
      <c r="K15" s="303">
        <v>2768</v>
      </c>
      <c r="L15" s="302">
        <v>33956</v>
      </c>
      <c r="M15" s="301">
        <v>1470</v>
      </c>
      <c r="N15" s="302">
        <v>1890</v>
      </c>
      <c r="O15" s="303">
        <v>1596</v>
      </c>
      <c r="P15" s="302">
        <v>14575</v>
      </c>
      <c r="Q15" s="301">
        <v>6615</v>
      </c>
      <c r="R15" s="302">
        <v>7560</v>
      </c>
      <c r="S15" s="303">
        <v>6873</v>
      </c>
      <c r="T15" s="302">
        <v>9251</v>
      </c>
      <c r="U15" s="301">
        <v>5565</v>
      </c>
      <c r="V15" s="302">
        <v>6143</v>
      </c>
      <c r="W15" s="303">
        <v>5740</v>
      </c>
      <c r="X15" s="302">
        <v>25033</v>
      </c>
    </row>
    <row r="16" spans="1:24" ht="11.1" customHeight="1" x14ac:dyDescent="0.15">
      <c r="A16" s="30"/>
      <c r="B16" s="65" t="s">
        <v>102</v>
      </c>
      <c r="C16" s="9">
        <v>1</v>
      </c>
      <c r="D16" s="30" t="s">
        <v>54</v>
      </c>
      <c r="E16" s="301">
        <v>3150</v>
      </c>
      <c r="F16" s="302">
        <v>3990</v>
      </c>
      <c r="G16" s="303">
        <v>3563</v>
      </c>
      <c r="H16" s="302">
        <v>15512</v>
      </c>
      <c r="I16" s="301">
        <v>2730</v>
      </c>
      <c r="J16" s="302">
        <v>2940</v>
      </c>
      <c r="K16" s="303">
        <v>2844</v>
      </c>
      <c r="L16" s="302">
        <v>24341</v>
      </c>
      <c r="M16" s="301">
        <v>1575</v>
      </c>
      <c r="N16" s="302">
        <v>1785</v>
      </c>
      <c r="O16" s="303">
        <v>1679</v>
      </c>
      <c r="P16" s="302">
        <v>10281</v>
      </c>
      <c r="Q16" s="301">
        <v>6195</v>
      </c>
      <c r="R16" s="302">
        <v>7350</v>
      </c>
      <c r="S16" s="303">
        <v>6692</v>
      </c>
      <c r="T16" s="302">
        <v>3315</v>
      </c>
      <c r="U16" s="301">
        <v>5360</v>
      </c>
      <c r="V16" s="302">
        <v>5985</v>
      </c>
      <c r="W16" s="303">
        <v>5702</v>
      </c>
      <c r="X16" s="302">
        <v>11826</v>
      </c>
    </row>
    <row r="17" spans="1:25" ht="11.1" customHeight="1" x14ac:dyDescent="0.15">
      <c r="A17" s="30"/>
      <c r="B17" s="65"/>
      <c r="C17" s="9">
        <v>2</v>
      </c>
      <c r="D17" s="30"/>
      <c r="E17" s="301">
        <v>2888</v>
      </c>
      <c r="F17" s="302">
        <v>3360</v>
      </c>
      <c r="G17" s="304">
        <v>3155</v>
      </c>
      <c r="H17" s="302">
        <v>8581</v>
      </c>
      <c r="I17" s="301">
        <v>2520</v>
      </c>
      <c r="J17" s="302">
        <v>2940</v>
      </c>
      <c r="K17" s="303">
        <v>2620</v>
      </c>
      <c r="L17" s="302">
        <v>12174</v>
      </c>
      <c r="M17" s="301">
        <v>1680</v>
      </c>
      <c r="N17" s="302">
        <v>1890</v>
      </c>
      <c r="O17" s="304">
        <v>1734</v>
      </c>
      <c r="P17" s="302">
        <v>10387</v>
      </c>
      <c r="Q17" s="301">
        <v>6195</v>
      </c>
      <c r="R17" s="302">
        <v>6930</v>
      </c>
      <c r="S17" s="303">
        <v>6605</v>
      </c>
      <c r="T17" s="302">
        <v>2547</v>
      </c>
      <c r="U17" s="301">
        <v>5145</v>
      </c>
      <c r="V17" s="302">
        <v>5880</v>
      </c>
      <c r="W17" s="303">
        <v>5569</v>
      </c>
      <c r="X17" s="302">
        <v>6913</v>
      </c>
    </row>
    <row r="18" spans="1:25" ht="11.1" customHeight="1" x14ac:dyDescent="0.15">
      <c r="A18" s="30"/>
      <c r="B18" s="65"/>
      <c r="C18" s="9">
        <v>3</v>
      </c>
      <c r="D18" s="30"/>
      <c r="E18" s="301">
        <v>2520</v>
      </c>
      <c r="F18" s="302">
        <v>3150</v>
      </c>
      <c r="G18" s="304">
        <v>2914</v>
      </c>
      <c r="H18" s="302">
        <v>12674</v>
      </c>
      <c r="I18" s="301">
        <v>2310</v>
      </c>
      <c r="J18" s="302">
        <v>2730</v>
      </c>
      <c r="K18" s="303">
        <v>2498</v>
      </c>
      <c r="L18" s="302">
        <v>16036</v>
      </c>
      <c r="M18" s="301">
        <v>1785</v>
      </c>
      <c r="N18" s="302">
        <v>2048</v>
      </c>
      <c r="O18" s="304">
        <v>1896</v>
      </c>
      <c r="P18" s="302">
        <v>11611</v>
      </c>
      <c r="Q18" s="301">
        <v>5775</v>
      </c>
      <c r="R18" s="302">
        <v>6825</v>
      </c>
      <c r="S18" s="303">
        <v>6498</v>
      </c>
      <c r="T18" s="302">
        <v>3085</v>
      </c>
      <c r="U18" s="301">
        <v>4935</v>
      </c>
      <c r="V18" s="302">
        <v>5775</v>
      </c>
      <c r="W18" s="303">
        <v>5342</v>
      </c>
      <c r="X18" s="302">
        <v>8573</v>
      </c>
    </row>
    <row r="19" spans="1:25" ht="11.1" customHeight="1" x14ac:dyDescent="0.15">
      <c r="A19" s="30"/>
      <c r="B19" s="65"/>
      <c r="C19" s="9">
        <v>4</v>
      </c>
      <c r="D19" s="30"/>
      <c r="E19" s="301">
        <v>2625</v>
      </c>
      <c r="F19" s="302">
        <v>3360</v>
      </c>
      <c r="G19" s="304">
        <v>2948</v>
      </c>
      <c r="H19" s="302">
        <v>11435</v>
      </c>
      <c r="I19" s="301">
        <v>2415</v>
      </c>
      <c r="J19" s="302">
        <v>2867</v>
      </c>
      <c r="K19" s="303">
        <v>2546</v>
      </c>
      <c r="L19" s="302">
        <v>15527</v>
      </c>
      <c r="M19" s="301">
        <v>1785</v>
      </c>
      <c r="N19" s="302">
        <v>2048</v>
      </c>
      <c r="O19" s="304">
        <v>1829</v>
      </c>
      <c r="P19" s="302">
        <v>13399</v>
      </c>
      <c r="Q19" s="301">
        <v>6300</v>
      </c>
      <c r="R19" s="302">
        <v>7350</v>
      </c>
      <c r="S19" s="303">
        <v>6858</v>
      </c>
      <c r="T19" s="302">
        <v>2876</v>
      </c>
      <c r="U19" s="301">
        <v>4935</v>
      </c>
      <c r="V19" s="302">
        <v>5985</v>
      </c>
      <c r="W19" s="303">
        <v>5351</v>
      </c>
      <c r="X19" s="302">
        <v>9488</v>
      </c>
    </row>
    <row r="20" spans="1:25" ht="11.1" customHeight="1" x14ac:dyDescent="0.15">
      <c r="A20" s="30"/>
      <c r="B20" s="65"/>
      <c r="C20" s="9">
        <v>5</v>
      </c>
      <c r="D20" s="30"/>
      <c r="E20" s="301">
        <v>2625</v>
      </c>
      <c r="F20" s="302">
        <v>3360</v>
      </c>
      <c r="G20" s="304">
        <v>2928</v>
      </c>
      <c r="H20" s="302">
        <v>13537</v>
      </c>
      <c r="I20" s="301">
        <v>2520</v>
      </c>
      <c r="J20" s="302">
        <v>2940</v>
      </c>
      <c r="K20" s="303">
        <v>2760</v>
      </c>
      <c r="L20" s="302">
        <v>17817</v>
      </c>
      <c r="M20" s="301">
        <v>1680</v>
      </c>
      <c r="N20" s="302">
        <v>2090</v>
      </c>
      <c r="O20" s="304">
        <v>1798</v>
      </c>
      <c r="P20" s="302">
        <v>13673</v>
      </c>
      <c r="Q20" s="301">
        <v>6510</v>
      </c>
      <c r="R20" s="302">
        <v>7350</v>
      </c>
      <c r="S20" s="303">
        <v>6815</v>
      </c>
      <c r="T20" s="302">
        <v>3707</v>
      </c>
      <c r="U20" s="301">
        <v>5250</v>
      </c>
      <c r="V20" s="302">
        <v>5985</v>
      </c>
      <c r="W20" s="303">
        <v>5503</v>
      </c>
      <c r="X20" s="302">
        <v>9132</v>
      </c>
    </row>
    <row r="21" spans="1:25" ht="11.1" customHeight="1" x14ac:dyDescent="0.15">
      <c r="A21" s="30"/>
      <c r="B21" s="65"/>
      <c r="C21" s="9">
        <v>6</v>
      </c>
      <c r="D21" s="30"/>
      <c r="E21" s="301">
        <v>2520</v>
      </c>
      <c r="F21" s="302">
        <v>3150</v>
      </c>
      <c r="G21" s="304">
        <v>2851</v>
      </c>
      <c r="H21" s="302">
        <v>10642</v>
      </c>
      <c r="I21" s="301">
        <v>2226</v>
      </c>
      <c r="J21" s="302">
        <v>2678</v>
      </c>
      <c r="K21" s="303">
        <v>2411</v>
      </c>
      <c r="L21" s="302">
        <v>16073</v>
      </c>
      <c r="M21" s="301">
        <v>1785</v>
      </c>
      <c r="N21" s="302">
        <v>2069</v>
      </c>
      <c r="O21" s="304">
        <v>1963</v>
      </c>
      <c r="P21" s="302">
        <v>12675</v>
      </c>
      <c r="Q21" s="301">
        <v>6090</v>
      </c>
      <c r="R21" s="302">
        <v>7350</v>
      </c>
      <c r="S21" s="303">
        <v>6685</v>
      </c>
      <c r="T21" s="302">
        <v>3099</v>
      </c>
      <c r="U21" s="301">
        <v>5040</v>
      </c>
      <c r="V21" s="302">
        <v>5565</v>
      </c>
      <c r="W21" s="303">
        <v>5310</v>
      </c>
      <c r="X21" s="302">
        <v>10456</v>
      </c>
    </row>
    <row r="22" spans="1:25" ht="11.1" customHeight="1" x14ac:dyDescent="0.15">
      <c r="A22" s="30"/>
      <c r="B22" s="65"/>
      <c r="C22" s="9">
        <v>7</v>
      </c>
      <c r="D22" s="30"/>
      <c r="E22" s="301">
        <v>2625</v>
      </c>
      <c r="F22" s="302">
        <v>3150</v>
      </c>
      <c r="G22" s="304">
        <v>2881</v>
      </c>
      <c r="H22" s="302">
        <v>10516</v>
      </c>
      <c r="I22" s="301">
        <v>2310</v>
      </c>
      <c r="J22" s="302">
        <v>2730</v>
      </c>
      <c r="K22" s="303">
        <v>2513</v>
      </c>
      <c r="L22" s="302">
        <v>13092</v>
      </c>
      <c r="M22" s="301">
        <v>1974</v>
      </c>
      <c r="N22" s="302">
        <v>2205</v>
      </c>
      <c r="O22" s="304">
        <v>2055</v>
      </c>
      <c r="P22" s="302">
        <v>11420</v>
      </c>
      <c r="Q22" s="301">
        <v>6300</v>
      </c>
      <c r="R22" s="302">
        <v>7665</v>
      </c>
      <c r="S22" s="303">
        <v>6836</v>
      </c>
      <c r="T22" s="302">
        <v>3161</v>
      </c>
      <c r="U22" s="301">
        <v>4935</v>
      </c>
      <c r="V22" s="302">
        <v>5460</v>
      </c>
      <c r="W22" s="303">
        <v>5227</v>
      </c>
      <c r="X22" s="302">
        <v>8636</v>
      </c>
    </row>
    <row r="23" spans="1:25" ht="11.1" customHeight="1" x14ac:dyDescent="0.15">
      <c r="A23" s="30"/>
      <c r="B23" s="65"/>
      <c r="C23" s="9">
        <v>8</v>
      </c>
      <c r="D23" s="30"/>
      <c r="E23" s="301">
        <v>2520</v>
      </c>
      <c r="F23" s="302">
        <v>3150</v>
      </c>
      <c r="G23" s="304">
        <v>2839</v>
      </c>
      <c r="H23" s="302">
        <v>15047</v>
      </c>
      <c r="I23" s="301">
        <v>2310</v>
      </c>
      <c r="J23" s="302">
        <v>2730</v>
      </c>
      <c r="K23" s="303">
        <v>2510</v>
      </c>
      <c r="L23" s="302">
        <v>16572</v>
      </c>
      <c r="M23" s="301">
        <v>1733</v>
      </c>
      <c r="N23" s="302">
        <v>1995</v>
      </c>
      <c r="O23" s="304">
        <v>1863</v>
      </c>
      <c r="P23" s="302">
        <v>13781</v>
      </c>
      <c r="Q23" s="301">
        <v>6510</v>
      </c>
      <c r="R23" s="302">
        <v>7350</v>
      </c>
      <c r="S23" s="303">
        <v>6871</v>
      </c>
      <c r="T23" s="302">
        <v>3535</v>
      </c>
      <c r="U23" s="301">
        <v>5040</v>
      </c>
      <c r="V23" s="302">
        <v>5565</v>
      </c>
      <c r="W23" s="303">
        <v>5256</v>
      </c>
      <c r="X23" s="302">
        <v>11901</v>
      </c>
    </row>
    <row r="24" spans="1:25" ht="10.5" customHeight="1" x14ac:dyDescent="0.15">
      <c r="A24" s="30"/>
      <c r="B24" s="65"/>
      <c r="C24" s="9">
        <v>9</v>
      </c>
      <c r="D24" s="30"/>
      <c r="E24" s="301">
        <v>2730</v>
      </c>
      <c r="F24" s="302">
        <v>3360</v>
      </c>
      <c r="G24" s="304">
        <v>2962</v>
      </c>
      <c r="H24" s="302">
        <v>12631</v>
      </c>
      <c r="I24" s="301">
        <v>2415</v>
      </c>
      <c r="J24" s="302">
        <v>2835</v>
      </c>
      <c r="K24" s="303">
        <v>2542</v>
      </c>
      <c r="L24" s="302">
        <v>15688</v>
      </c>
      <c r="M24" s="301">
        <v>1733</v>
      </c>
      <c r="N24" s="302">
        <v>2069</v>
      </c>
      <c r="O24" s="304">
        <v>1935</v>
      </c>
      <c r="P24" s="302">
        <v>17222</v>
      </c>
      <c r="Q24" s="301">
        <v>6300</v>
      </c>
      <c r="R24" s="302">
        <v>7350</v>
      </c>
      <c r="S24" s="303">
        <v>6823</v>
      </c>
      <c r="T24" s="302">
        <v>2949</v>
      </c>
      <c r="U24" s="301">
        <v>5040</v>
      </c>
      <c r="V24" s="302">
        <v>5565</v>
      </c>
      <c r="W24" s="303">
        <v>5266</v>
      </c>
      <c r="X24" s="302">
        <v>10017</v>
      </c>
    </row>
    <row r="25" spans="1:25" ht="10.5" customHeight="1" x14ac:dyDescent="0.15">
      <c r="A25" s="9"/>
      <c r="B25" s="67"/>
      <c r="C25" s="12">
        <v>10</v>
      </c>
      <c r="D25" s="18"/>
      <c r="E25" s="305">
        <v>3150</v>
      </c>
      <c r="F25" s="305">
        <v>3570</v>
      </c>
      <c r="G25" s="305">
        <v>3302.71545422903</v>
      </c>
      <c r="H25" s="305">
        <v>15987.5</v>
      </c>
      <c r="I25" s="305">
        <v>2625</v>
      </c>
      <c r="J25" s="305">
        <v>3150</v>
      </c>
      <c r="K25" s="305">
        <v>2875.9934736072673</v>
      </c>
      <c r="L25" s="305">
        <v>14338.8</v>
      </c>
      <c r="M25" s="305">
        <v>1680</v>
      </c>
      <c r="N25" s="305">
        <v>1942.5</v>
      </c>
      <c r="O25" s="305">
        <v>1730.5610437445691</v>
      </c>
      <c r="P25" s="305">
        <v>12801.6</v>
      </c>
      <c r="Q25" s="305">
        <v>6300</v>
      </c>
      <c r="R25" s="305">
        <v>7140</v>
      </c>
      <c r="S25" s="305">
        <v>6690.5076152539405</v>
      </c>
      <c r="T25" s="305">
        <v>2779.3</v>
      </c>
      <c r="U25" s="305">
        <v>5040</v>
      </c>
      <c r="V25" s="305">
        <v>5985</v>
      </c>
      <c r="W25" s="305">
        <v>5376.2700608519272</v>
      </c>
      <c r="X25" s="305">
        <v>10883.6</v>
      </c>
    </row>
    <row r="26" spans="1:25" ht="12" customHeight="1" x14ac:dyDescent="0.15">
      <c r="A26" s="30"/>
      <c r="B26" s="8"/>
      <c r="C26" s="307" t="s">
        <v>259</v>
      </c>
      <c r="D26" s="308"/>
      <c r="E26" s="309" t="s">
        <v>151</v>
      </c>
      <c r="F26" s="310"/>
      <c r="G26" s="310"/>
      <c r="H26" s="311"/>
      <c r="I26" s="309" t="s">
        <v>152</v>
      </c>
      <c r="J26" s="310"/>
      <c r="K26" s="310"/>
      <c r="L26" s="311"/>
      <c r="M26" s="309" t="s">
        <v>153</v>
      </c>
      <c r="N26" s="310"/>
      <c r="O26" s="310"/>
      <c r="P26" s="311"/>
      <c r="Q26" s="309" t="s">
        <v>154</v>
      </c>
      <c r="R26" s="310"/>
      <c r="S26" s="310"/>
      <c r="T26" s="311"/>
      <c r="U26" s="309" t="s">
        <v>155</v>
      </c>
      <c r="V26" s="310"/>
      <c r="W26" s="310"/>
      <c r="X26" s="311"/>
      <c r="Y26" s="9"/>
    </row>
    <row r="27" spans="1:25" ht="12" customHeight="1" x14ac:dyDescent="0.15">
      <c r="A27" s="30"/>
      <c r="B27" s="295" t="s">
        <v>262</v>
      </c>
      <c r="C27" s="296"/>
      <c r="D27" s="297"/>
      <c r="E27" s="1" t="s">
        <v>5</v>
      </c>
      <c r="F27" s="2" t="s">
        <v>6</v>
      </c>
      <c r="G27" s="3" t="s">
        <v>7</v>
      </c>
      <c r="H27" s="2" t="s">
        <v>8</v>
      </c>
      <c r="I27" s="1" t="s">
        <v>5</v>
      </c>
      <c r="J27" s="2" t="s">
        <v>6</v>
      </c>
      <c r="K27" s="3" t="s">
        <v>7</v>
      </c>
      <c r="L27" s="2" t="s">
        <v>8</v>
      </c>
      <c r="M27" s="1" t="s">
        <v>5</v>
      </c>
      <c r="N27" s="2" t="s">
        <v>6</v>
      </c>
      <c r="O27" s="3" t="s">
        <v>7</v>
      </c>
      <c r="P27" s="2" t="s">
        <v>8</v>
      </c>
      <c r="Q27" s="1" t="s">
        <v>5</v>
      </c>
      <c r="R27" s="2" t="s">
        <v>6</v>
      </c>
      <c r="S27" s="3" t="s">
        <v>7</v>
      </c>
      <c r="T27" s="2" t="s">
        <v>8</v>
      </c>
      <c r="U27" s="1" t="s">
        <v>5</v>
      </c>
      <c r="V27" s="2" t="s">
        <v>6</v>
      </c>
      <c r="W27" s="3" t="s">
        <v>7</v>
      </c>
      <c r="X27" s="2" t="s">
        <v>8</v>
      </c>
      <c r="Y27" s="9"/>
    </row>
    <row r="28" spans="1:25" x14ac:dyDescent="0.15">
      <c r="A28" s="30"/>
      <c r="B28" s="10"/>
      <c r="C28" s="12"/>
      <c r="D28" s="18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4"/>
      <c r="R28" s="5"/>
      <c r="S28" s="6" t="s">
        <v>9</v>
      </c>
      <c r="T28" s="5"/>
      <c r="U28" s="4"/>
      <c r="V28" s="5"/>
      <c r="W28" s="6" t="s">
        <v>9</v>
      </c>
      <c r="X28" s="5"/>
      <c r="Y28" s="9"/>
    </row>
    <row r="29" spans="1:25" ht="10.5" customHeight="1" x14ac:dyDescent="0.15">
      <c r="A29" s="30"/>
      <c r="B29" s="71" t="s">
        <v>72</v>
      </c>
      <c r="C29" s="16">
        <v>17</v>
      </c>
      <c r="D29" s="17" t="s">
        <v>106</v>
      </c>
      <c r="E29" s="298">
        <v>6188</v>
      </c>
      <c r="F29" s="299">
        <v>7350</v>
      </c>
      <c r="G29" s="300">
        <v>6737</v>
      </c>
      <c r="H29" s="299">
        <v>50960</v>
      </c>
      <c r="I29" s="298">
        <v>1838</v>
      </c>
      <c r="J29" s="299">
        <v>2730</v>
      </c>
      <c r="K29" s="300">
        <v>2214</v>
      </c>
      <c r="L29" s="299">
        <v>313592</v>
      </c>
      <c r="M29" s="298">
        <v>2625</v>
      </c>
      <c r="N29" s="299">
        <v>3360</v>
      </c>
      <c r="O29" s="300">
        <v>2884</v>
      </c>
      <c r="P29" s="299">
        <v>32548</v>
      </c>
      <c r="Q29" s="298">
        <v>2730</v>
      </c>
      <c r="R29" s="299">
        <v>3255</v>
      </c>
      <c r="S29" s="300">
        <v>2937</v>
      </c>
      <c r="T29" s="299">
        <v>43462</v>
      </c>
      <c r="U29" s="298">
        <v>2730</v>
      </c>
      <c r="V29" s="299">
        <v>3257</v>
      </c>
      <c r="W29" s="300">
        <v>2954</v>
      </c>
      <c r="X29" s="299">
        <v>42914</v>
      </c>
      <c r="Y29" s="9"/>
    </row>
    <row r="30" spans="1:25" ht="11.1" customHeight="1" x14ac:dyDescent="0.15">
      <c r="A30" s="30"/>
      <c r="B30" s="65"/>
      <c r="C30" s="9">
        <v>18</v>
      </c>
      <c r="D30" s="30"/>
      <c r="E30" s="301" t="s">
        <v>263</v>
      </c>
      <c r="F30" s="302" t="s">
        <v>263</v>
      </c>
      <c r="G30" s="303" t="s">
        <v>263</v>
      </c>
      <c r="H30" s="302">
        <v>1728</v>
      </c>
      <c r="I30" s="301">
        <v>1838</v>
      </c>
      <c r="J30" s="302">
        <v>2681</v>
      </c>
      <c r="K30" s="303">
        <v>2159</v>
      </c>
      <c r="L30" s="302">
        <v>250165</v>
      </c>
      <c r="M30" s="301">
        <v>2625</v>
      </c>
      <c r="N30" s="302">
        <v>3318</v>
      </c>
      <c r="O30" s="303">
        <v>2819</v>
      </c>
      <c r="P30" s="302">
        <v>31930</v>
      </c>
      <c r="Q30" s="301">
        <v>2831</v>
      </c>
      <c r="R30" s="302">
        <v>3318</v>
      </c>
      <c r="S30" s="303">
        <v>3004</v>
      </c>
      <c r="T30" s="302">
        <v>48058</v>
      </c>
      <c r="U30" s="301">
        <v>2783</v>
      </c>
      <c r="V30" s="302">
        <v>3318</v>
      </c>
      <c r="W30" s="303">
        <v>2965</v>
      </c>
      <c r="X30" s="302">
        <v>26686</v>
      </c>
      <c r="Y30" s="9"/>
    </row>
    <row r="31" spans="1:25" ht="11.1" customHeight="1" x14ac:dyDescent="0.15">
      <c r="A31" s="30"/>
      <c r="B31" s="65"/>
      <c r="C31" s="9">
        <v>19</v>
      </c>
      <c r="D31" s="30"/>
      <c r="E31" s="301" t="s">
        <v>263</v>
      </c>
      <c r="F31" s="302" t="s">
        <v>263</v>
      </c>
      <c r="G31" s="303" t="s">
        <v>263</v>
      </c>
      <c r="H31" s="302">
        <v>1405</v>
      </c>
      <c r="I31" s="301">
        <v>1680</v>
      </c>
      <c r="J31" s="302">
        <v>2415</v>
      </c>
      <c r="K31" s="303">
        <v>2074</v>
      </c>
      <c r="L31" s="302">
        <v>257990</v>
      </c>
      <c r="M31" s="301">
        <v>2573</v>
      </c>
      <c r="N31" s="302">
        <v>3045</v>
      </c>
      <c r="O31" s="303">
        <v>2747</v>
      </c>
      <c r="P31" s="302">
        <v>38057</v>
      </c>
      <c r="Q31" s="301">
        <v>2730</v>
      </c>
      <c r="R31" s="302">
        <v>3224</v>
      </c>
      <c r="S31" s="303">
        <v>2930</v>
      </c>
      <c r="T31" s="302">
        <v>48015</v>
      </c>
      <c r="U31" s="301">
        <v>2730</v>
      </c>
      <c r="V31" s="302">
        <v>3297</v>
      </c>
      <c r="W31" s="303">
        <v>2895</v>
      </c>
      <c r="X31" s="302">
        <v>40294</v>
      </c>
      <c r="Y31" s="9"/>
    </row>
    <row r="32" spans="1:25" ht="11.1" customHeight="1" x14ac:dyDescent="0.15">
      <c r="A32" s="30"/>
      <c r="B32" s="65"/>
      <c r="C32" s="9">
        <v>20</v>
      </c>
      <c r="D32" s="30"/>
      <c r="E32" s="301" t="s">
        <v>263</v>
      </c>
      <c r="F32" s="302" t="s">
        <v>263</v>
      </c>
      <c r="G32" s="303" t="s">
        <v>263</v>
      </c>
      <c r="H32" s="302">
        <v>369</v>
      </c>
      <c r="I32" s="301">
        <v>1470</v>
      </c>
      <c r="J32" s="302">
        <v>2360</v>
      </c>
      <c r="K32" s="303">
        <v>1973</v>
      </c>
      <c r="L32" s="302">
        <v>221000</v>
      </c>
      <c r="M32" s="301">
        <v>2468</v>
      </c>
      <c r="N32" s="302">
        <v>3150</v>
      </c>
      <c r="O32" s="303">
        <v>2788</v>
      </c>
      <c r="P32" s="302">
        <v>39140</v>
      </c>
      <c r="Q32" s="301">
        <v>2573</v>
      </c>
      <c r="R32" s="302">
        <v>3350</v>
      </c>
      <c r="S32" s="303">
        <v>2913</v>
      </c>
      <c r="T32" s="302">
        <v>46063</v>
      </c>
      <c r="U32" s="301">
        <v>2583</v>
      </c>
      <c r="V32" s="302">
        <v>3350</v>
      </c>
      <c r="W32" s="303">
        <v>2865</v>
      </c>
      <c r="X32" s="302">
        <v>43385</v>
      </c>
      <c r="Y32" s="9"/>
    </row>
    <row r="33" spans="1:29" ht="11.1" customHeight="1" x14ac:dyDescent="0.15">
      <c r="A33" s="30"/>
      <c r="B33" s="67"/>
      <c r="C33" s="12">
        <v>21</v>
      </c>
      <c r="D33" s="18"/>
      <c r="E33" s="362" t="s">
        <v>263</v>
      </c>
      <c r="F33" s="305" t="s">
        <v>263</v>
      </c>
      <c r="G33" s="306" t="s">
        <v>263</v>
      </c>
      <c r="H33" s="305">
        <v>227</v>
      </c>
      <c r="I33" s="362">
        <v>1260</v>
      </c>
      <c r="J33" s="305">
        <v>2310</v>
      </c>
      <c r="K33" s="306">
        <v>1737</v>
      </c>
      <c r="L33" s="305">
        <v>260981</v>
      </c>
      <c r="M33" s="362">
        <v>2121</v>
      </c>
      <c r="N33" s="305">
        <v>3192</v>
      </c>
      <c r="O33" s="306">
        <v>2489</v>
      </c>
      <c r="P33" s="305">
        <v>38208</v>
      </c>
      <c r="Q33" s="362">
        <v>2451</v>
      </c>
      <c r="R33" s="305">
        <v>3255</v>
      </c>
      <c r="S33" s="306">
        <v>2809</v>
      </c>
      <c r="T33" s="305">
        <v>48413</v>
      </c>
      <c r="U33" s="362">
        <v>2415</v>
      </c>
      <c r="V33" s="305">
        <v>3234</v>
      </c>
      <c r="W33" s="306">
        <v>2755</v>
      </c>
      <c r="X33" s="305">
        <v>41722</v>
      </c>
      <c r="Y33" s="9"/>
    </row>
    <row r="34" spans="1:29" ht="11.1" customHeight="1" x14ac:dyDescent="0.15">
      <c r="A34" s="30"/>
      <c r="B34" s="65"/>
      <c r="C34" s="9">
        <v>10</v>
      </c>
      <c r="D34" s="30"/>
      <c r="E34" s="301" t="s">
        <v>263</v>
      </c>
      <c r="F34" s="302" t="s">
        <v>263</v>
      </c>
      <c r="G34" s="303" t="s">
        <v>263</v>
      </c>
      <c r="H34" s="302" t="s">
        <v>263</v>
      </c>
      <c r="I34" s="301">
        <v>1365</v>
      </c>
      <c r="J34" s="302">
        <v>1680</v>
      </c>
      <c r="K34" s="303">
        <v>1529</v>
      </c>
      <c r="L34" s="302">
        <v>20356</v>
      </c>
      <c r="M34" s="301">
        <v>2347</v>
      </c>
      <c r="N34" s="302">
        <v>2625</v>
      </c>
      <c r="O34" s="303">
        <v>2417</v>
      </c>
      <c r="P34" s="302">
        <v>2952</v>
      </c>
      <c r="Q34" s="301">
        <v>2625</v>
      </c>
      <c r="R34" s="302">
        <v>2888</v>
      </c>
      <c r="S34" s="303">
        <v>2777</v>
      </c>
      <c r="T34" s="302">
        <v>3179</v>
      </c>
      <c r="U34" s="301">
        <v>2625</v>
      </c>
      <c r="V34" s="302">
        <v>2914</v>
      </c>
      <c r="W34" s="303">
        <v>2719</v>
      </c>
      <c r="X34" s="302">
        <v>3070</v>
      </c>
      <c r="Y34" s="9"/>
    </row>
    <row r="35" spans="1:29" ht="11.1" customHeight="1" x14ac:dyDescent="0.15">
      <c r="A35" s="30"/>
      <c r="B35" s="65"/>
      <c r="C35" s="9">
        <v>11</v>
      </c>
      <c r="D35" s="30"/>
      <c r="E35" s="301" t="s">
        <v>263</v>
      </c>
      <c r="F35" s="302" t="s">
        <v>263</v>
      </c>
      <c r="G35" s="303" t="s">
        <v>263</v>
      </c>
      <c r="H35" s="302" t="s">
        <v>263</v>
      </c>
      <c r="I35" s="301">
        <v>1365</v>
      </c>
      <c r="J35" s="302">
        <v>1680</v>
      </c>
      <c r="K35" s="303">
        <v>1529</v>
      </c>
      <c r="L35" s="302">
        <v>24100</v>
      </c>
      <c r="M35" s="301">
        <v>2447</v>
      </c>
      <c r="N35" s="302">
        <v>2835</v>
      </c>
      <c r="O35" s="303">
        <v>2513</v>
      </c>
      <c r="P35" s="302">
        <v>3112</v>
      </c>
      <c r="Q35" s="301">
        <v>2552</v>
      </c>
      <c r="R35" s="302">
        <v>2940</v>
      </c>
      <c r="S35" s="303">
        <v>2794</v>
      </c>
      <c r="T35" s="302">
        <v>3566</v>
      </c>
      <c r="U35" s="301">
        <v>2625</v>
      </c>
      <c r="V35" s="302">
        <v>3129</v>
      </c>
      <c r="W35" s="303">
        <v>2788</v>
      </c>
      <c r="X35" s="302">
        <v>3173</v>
      </c>
      <c r="Y35" s="9"/>
      <c r="Z35" s="312"/>
      <c r="AA35" s="312"/>
      <c r="AB35" s="312"/>
      <c r="AC35" s="313"/>
    </row>
    <row r="36" spans="1:29" ht="11.1" customHeight="1" x14ac:dyDescent="0.15">
      <c r="A36" s="30"/>
      <c r="B36" s="65"/>
      <c r="C36" s="9">
        <v>12</v>
      </c>
      <c r="D36" s="30"/>
      <c r="E36" s="301" t="s">
        <v>263</v>
      </c>
      <c r="F36" s="302" t="s">
        <v>263</v>
      </c>
      <c r="G36" s="303" t="s">
        <v>263</v>
      </c>
      <c r="H36" s="302">
        <v>162</v>
      </c>
      <c r="I36" s="301">
        <v>1260</v>
      </c>
      <c r="J36" s="302">
        <v>1680</v>
      </c>
      <c r="K36" s="303">
        <v>1523</v>
      </c>
      <c r="L36" s="302">
        <v>33695</v>
      </c>
      <c r="M36" s="301">
        <v>2416</v>
      </c>
      <c r="N36" s="302">
        <v>2835</v>
      </c>
      <c r="O36" s="303">
        <v>2577</v>
      </c>
      <c r="P36" s="302">
        <v>7159</v>
      </c>
      <c r="Q36" s="301">
        <v>2730</v>
      </c>
      <c r="R36" s="302">
        <v>2940</v>
      </c>
      <c r="S36" s="303">
        <v>2809</v>
      </c>
      <c r="T36" s="302">
        <v>5960</v>
      </c>
      <c r="U36" s="301">
        <v>2730</v>
      </c>
      <c r="V36" s="302">
        <v>3035</v>
      </c>
      <c r="W36" s="303">
        <v>2874</v>
      </c>
      <c r="X36" s="302">
        <v>5501</v>
      </c>
      <c r="Y36" s="9"/>
    </row>
    <row r="37" spans="1:29" ht="11.1" customHeight="1" x14ac:dyDescent="0.15">
      <c r="A37" s="30"/>
      <c r="B37" s="65" t="s">
        <v>102</v>
      </c>
      <c r="C37" s="9">
        <v>1</v>
      </c>
      <c r="D37" s="30" t="s">
        <v>54</v>
      </c>
      <c r="E37" s="301" t="s">
        <v>263</v>
      </c>
      <c r="F37" s="302" t="s">
        <v>263</v>
      </c>
      <c r="G37" s="303" t="s">
        <v>263</v>
      </c>
      <c r="H37" s="302" t="s">
        <v>263</v>
      </c>
      <c r="I37" s="301">
        <v>1365</v>
      </c>
      <c r="J37" s="302">
        <v>1680</v>
      </c>
      <c r="K37" s="303">
        <v>1504</v>
      </c>
      <c r="L37" s="302">
        <v>20687</v>
      </c>
      <c r="M37" s="301">
        <v>2418</v>
      </c>
      <c r="N37" s="302">
        <v>2835</v>
      </c>
      <c r="O37" s="303">
        <v>2483</v>
      </c>
      <c r="P37" s="302">
        <v>2584</v>
      </c>
      <c r="Q37" s="301">
        <v>2625</v>
      </c>
      <c r="R37" s="302">
        <v>2940</v>
      </c>
      <c r="S37" s="303">
        <v>2821</v>
      </c>
      <c r="T37" s="302">
        <v>2990</v>
      </c>
      <c r="U37" s="301">
        <v>2625</v>
      </c>
      <c r="V37" s="302">
        <v>3003</v>
      </c>
      <c r="W37" s="303">
        <v>2830</v>
      </c>
      <c r="X37" s="302">
        <v>3454</v>
      </c>
      <c r="Y37" s="9"/>
    </row>
    <row r="38" spans="1:29" ht="11.1" customHeight="1" x14ac:dyDescent="0.15">
      <c r="A38" s="30"/>
      <c r="B38" s="65"/>
      <c r="C38" s="9">
        <v>2</v>
      </c>
      <c r="D38" s="30"/>
      <c r="E38" s="301" t="s">
        <v>263</v>
      </c>
      <c r="F38" s="302" t="s">
        <v>263</v>
      </c>
      <c r="G38" s="303" t="s">
        <v>263</v>
      </c>
      <c r="H38" s="302">
        <v>56</v>
      </c>
      <c r="I38" s="301">
        <v>1470</v>
      </c>
      <c r="J38" s="302">
        <v>1822</v>
      </c>
      <c r="K38" s="303">
        <v>1573</v>
      </c>
      <c r="L38" s="302">
        <v>16309</v>
      </c>
      <c r="M38" s="301">
        <v>2533</v>
      </c>
      <c r="N38" s="302">
        <v>2835</v>
      </c>
      <c r="O38" s="303">
        <v>2609</v>
      </c>
      <c r="P38" s="302">
        <v>2082</v>
      </c>
      <c r="Q38" s="301">
        <v>2716</v>
      </c>
      <c r="R38" s="302">
        <v>3036</v>
      </c>
      <c r="S38" s="303">
        <v>2815</v>
      </c>
      <c r="T38" s="302">
        <v>2571</v>
      </c>
      <c r="U38" s="301">
        <v>2763</v>
      </c>
      <c r="V38" s="302">
        <v>3276</v>
      </c>
      <c r="W38" s="303">
        <v>2838</v>
      </c>
      <c r="X38" s="302">
        <v>1927</v>
      </c>
      <c r="Y38" s="9"/>
    </row>
    <row r="39" spans="1:29" ht="11.1" customHeight="1" x14ac:dyDescent="0.15">
      <c r="A39" s="30"/>
      <c r="B39" s="65"/>
      <c r="C39" s="9">
        <v>3</v>
      </c>
      <c r="D39" s="30"/>
      <c r="E39" s="301" t="s">
        <v>263</v>
      </c>
      <c r="F39" s="302" t="s">
        <v>263</v>
      </c>
      <c r="G39" s="303" t="s">
        <v>263</v>
      </c>
      <c r="H39" s="302" t="s">
        <v>263</v>
      </c>
      <c r="I39" s="301">
        <v>1575</v>
      </c>
      <c r="J39" s="302">
        <v>1995</v>
      </c>
      <c r="K39" s="303">
        <v>1725</v>
      </c>
      <c r="L39" s="302">
        <v>21898</v>
      </c>
      <c r="M39" s="301">
        <v>2258</v>
      </c>
      <c r="N39" s="302">
        <v>2520</v>
      </c>
      <c r="O39" s="303">
        <v>2341</v>
      </c>
      <c r="P39" s="302">
        <v>2446</v>
      </c>
      <c r="Q39" s="301">
        <v>2468</v>
      </c>
      <c r="R39" s="302">
        <v>2834</v>
      </c>
      <c r="S39" s="303">
        <v>2686</v>
      </c>
      <c r="T39" s="302">
        <v>3158</v>
      </c>
      <c r="U39" s="301">
        <v>2520</v>
      </c>
      <c r="V39" s="302">
        <v>2940</v>
      </c>
      <c r="W39" s="303">
        <v>2667</v>
      </c>
      <c r="X39" s="302">
        <v>2904</v>
      </c>
      <c r="Y39" s="9"/>
    </row>
    <row r="40" spans="1:29" ht="11.1" customHeight="1" x14ac:dyDescent="0.15">
      <c r="A40" s="30"/>
      <c r="B40" s="65"/>
      <c r="C40" s="9">
        <v>4</v>
      </c>
      <c r="D40" s="30"/>
      <c r="E40" s="301" t="s">
        <v>263</v>
      </c>
      <c r="F40" s="302" t="s">
        <v>263</v>
      </c>
      <c r="G40" s="303" t="s">
        <v>263</v>
      </c>
      <c r="H40" s="302">
        <v>58</v>
      </c>
      <c r="I40" s="301">
        <v>1680</v>
      </c>
      <c r="J40" s="302">
        <v>2087</v>
      </c>
      <c r="K40" s="303">
        <v>1807</v>
      </c>
      <c r="L40" s="302">
        <v>20265</v>
      </c>
      <c r="M40" s="301">
        <v>2324</v>
      </c>
      <c r="N40" s="302">
        <v>2730</v>
      </c>
      <c r="O40" s="303">
        <v>2456</v>
      </c>
      <c r="P40" s="302">
        <v>3062</v>
      </c>
      <c r="Q40" s="301">
        <v>2625</v>
      </c>
      <c r="R40" s="302">
        <v>2942</v>
      </c>
      <c r="S40" s="303">
        <v>2808</v>
      </c>
      <c r="T40" s="302">
        <v>3837</v>
      </c>
      <c r="U40" s="301">
        <v>2630</v>
      </c>
      <c r="V40" s="302">
        <v>3077</v>
      </c>
      <c r="W40" s="303">
        <v>2734</v>
      </c>
      <c r="X40" s="302">
        <v>3781</v>
      </c>
      <c r="Y40" s="9"/>
    </row>
    <row r="41" spans="1:29" ht="11.1" customHeight="1" x14ac:dyDescent="0.15">
      <c r="A41" s="30"/>
      <c r="B41" s="65"/>
      <c r="C41" s="9">
        <v>5</v>
      </c>
      <c r="D41" s="30"/>
      <c r="E41" s="301" t="s">
        <v>263</v>
      </c>
      <c r="F41" s="302" t="s">
        <v>263</v>
      </c>
      <c r="G41" s="303" t="s">
        <v>263</v>
      </c>
      <c r="H41" s="302">
        <v>24</v>
      </c>
      <c r="I41" s="301">
        <v>1680</v>
      </c>
      <c r="J41" s="302">
        <v>1995</v>
      </c>
      <c r="K41" s="303">
        <v>1826</v>
      </c>
      <c r="L41" s="302">
        <v>20600</v>
      </c>
      <c r="M41" s="301">
        <v>2322</v>
      </c>
      <c r="N41" s="302">
        <v>2741</v>
      </c>
      <c r="O41" s="303">
        <v>2415</v>
      </c>
      <c r="P41" s="302">
        <v>2481</v>
      </c>
      <c r="Q41" s="301">
        <v>2631</v>
      </c>
      <c r="R41" s="302">
        <v>2968</v>
      </c>
      <c r="S41" s="303">
        <v>2831</v>
      </c>
      <c r="T41" s="302">
        <v>4492</v>
      </c>
      <c r="U41" s="301">
        <v>2625</v>
      </c>
      <c r="V41" s="302">
        <v>2782</v>
      </c>
      <c r="W41" s="303">
        <v>2689</v>
      </c>
      <c r="X41" s="302">
        <v>3727</v>
      </c>
      <c r="Y41" s="9"/>
    </row>
    <row r="42" spans="1:29" ht="11.1" customHeight="1" x14ac:dyDescent="0.15">
      <c r="A42" s="30"/>
      <c r="B42" s="65"/>
      <c r="C42" s="9">
        <v>6</v>
      </c>
      <c r="D42" s="30"/>
      <c r="E42" s="301" t="s">
        <v>263</v>
      </c>
      <c r="F42" s="302" t="s">
        <v>263</v>
      </c>
      <c r="G42" s="304" t="s">
        <v>263</v>
      </c>
      <c r="H42" s="302">
        <v>302</v>
      </c>
      <c r="I42" s="301">
        <v>1680</v>
      </c>
      <c r="J42" s="302">
        <v>1890</v>
      </c>
      <c r="K42" s="303">
        <v>1780</v>
      </c>
      <c r="L42" s="302">
        <v>20624</v>
      </c>
      <c r="M42" s="301">
        <v>2100</v>
      </c>
      <c r="N42" s="302">
        <v>2480</v>
      </c>
      <c r="O42" s="304">
        <v>2269</v>
      </c>
      <c r="P42" s="302">
        <v>2561</v>
      </c>
      <c r="Q42" s="301">
        <v>2436</v>
      </c>
      <c r="R42" s="302">
        <v>2730</v>
      </c>
      <c r="S42" s="303">
        <v>2666</v>
      </c>
      <c r="T42" s="302">
        <v>3543</v>
      </c>
      <c r="U42" s="301">
        <v>2622</v>
      </c>
      <c r="V42" s="302">
        <v>2856</v>
      </c>
      <c r="W42" s="303">
        <v>2709</v>
      </c>
      <c r="X42" s="302">
        <v>2847</v>
      </c>
      <c r="Y42" s="9"/>
    </row>
    <row r="43" spans="1:29" ht="11.1" customHeight="1" x14ac:dyDescent="0.15">
      <c r="A43" s="30"/>
      <c r="B43" s="65"/>
      <c r="C43" s="9">
        <v>7</v>
      </c>
      <c r="D43" s="30"/>
      <c r="E43" s="301" t="s">
        <v>263</v>
      </c>
      <c r="F43" s="302" t="s">
        <v>263</v>
      </c>
      <c r="G43" s="304" t="s">
        <v>263</v>
      </c>
      <c r="H43" s="302" t="s">
        <v>263</v>
      </c>
      <c r="I43" s="301">
        <v>1785</v>
      </c>
      <c r="J43" s="302">
        <v>2108</v>
      </c>
      <c r="K43" s="303">
        <v>1902</v>
      </c>
      <c r="L43" s="302">
        <v>16817</v>
      </c>
      <c r="M43" s="301">
        <v>2202</v>
      </c>
      <c r="N43" s="302">
        <v>2604</v>
      </c>
      <c r="O43" s="304">
        <v>2311</v>
      </c>
      <c r="P43" s="302">
        <v>2541</v>
      </c>
      <c r="Q43" s="301">
        <v>2421</v>
      </c>
      <c r="R43" s="302">
        <v>2730</v>
      </c>
      <c r="S43" s="303">
        <v>2595</v>
      </c>
      <c r="T43" s="302">
        <v>3230</v>
      </c>
      <c r="U43" s="301">
        <v>2604</v>
      </c>
      <c r="V43" s="302">
        <v>2856</v>
      </c>
      <c r="W43" s="303">
        <v>2718</v>
      </c>
      <c r="X43" s="302">
        <v>3047</v>
      </c>
      <c r="Y43" s="9"/>
    </row>
    <row r="44" spans="1:29" ht="11.1" customHeight="1" x14ac:dyDescent="0.15">
      <c r="A44" s="30"/>
      <c r="B44" s="65"/>
      <c r="C44" s="9">
        <v>8</v>
      </c>
      <c r="D44" s="30"/>
      <c r="E44" s="301" t="s">
        <v>263</v>
      </c>
      <c r="F44" s="302" t="s">
        <v>263</v>
      </c>
      <c r="G44" s="304" t="s">
        <v>263</v>
      </c>
      <c r="H44" s="302">
        <v>8535</v>
      </c>
      <c r="I44" s="301">
        <v>1680</v>
      </c>
      <c r="J44" s="302">
        <v>1975</v>
      </c>
      <c r="K44" s="303">
        <v>1812</v>
      </c>
      <c r="L44" s="302">
        <v>23314</v>
      </c>
      <c r="M44" s="301">
        <v>2310</v>
      </c>
      <c r="N44" s="302">
        <v>2573</v>
      </c>
      <c r="O44" s="304">
        <v>2404</v>
      </c>
      <c r="P44" s="302">
        <v>3247</v>
      </c>
      <c r="Q44" s="301">
        <v>2520</v>
      </c>
      <c r="R44" s="302">
        <v>2856</v>
      </c>
      <c r="S44" s="303">
        <v>2718</v>
      </c>
      <c r="T44" s="302">
        <v>5337</v>
      </c>
      <c r="U44" s="301">
        <v>2520</v>
      </c>
      <c r="V44" s="302">
        <v>2972</v>
      </c>
      <c r="W44" s="303">
        <v>2698</v>
      </c>
      <c r="X44" s="302">
        <v>4293</v>
      </c>
      <c r="Y44" s="9"/>
    </row>
    <row r="45" spans="1:29" ht="11.1" customHeight="1" x14ac:dyDescent="0.15">
      <c r="A45" s="30"/>
      <c r="B45" s="65"/>
      <c r="C45" s="9">
        <v>9</v>
      </c>
      <c r="D45" s="30"/>
      <c r="E45" s="301" t="s">
        <v>263</v>
      </c>
      <c r="F45" s="302" t="s">
        <v>263</v>
      </c>
      <c r="G45" s="304" t="s">
        <v>263</v>
      </c>
      <c r="H45" s="302">
        <v>55</v>
      </c>
      <c r="I45" s="301">
        <v>1575</v>
      </c>
      <c r="J45" s="302">
        <v>1947</v>
      </c>
      <c r="K45" s="303">
        <v>1762</v>
      </c>
      <c r="L45" s="302">
        <v>19135</v>
      </c>
      <c r="M45" s="301">
        <v>2310</v>
      </c>
      <c r="N45" s="302">
        <v>2730</v>
      </c>
      <c r="O45" s="304">
        <v>2491</v>
      </c>
      <c r="P45" s="302">
        <v>2009</v>
      </c>
      <c r="Q45" s="301">
        <v>2615</v>
      </c>
      <c r="R45" s="302">
        <v>2921</v>
      </c>
      <c r="S45" s="303">
        <v>2746</v>
      </c>
      <c r="T45" s="302">
        <v>3517</v>
      </c>
      <c r="U45" s="301">
        <v>2625</v>
      </c>
      <c r="V45" s="302">
        <v>2898</v>
      </c>
      <c r="W45" s="303">
        <v>2758</v>
      </c>
      <c r="X45" s="314">
        <v>3235</v>
      </c>
      <c r="Y45" s="9"/>
    </row>
    <row r="46" spans="1:29" ht="11.1" customHeight="1" x14ac:dyDescent="0.15">
      <c r="A46" s="9"/>
      <c r="B46" s="67"/>
      <c r="C46" s="12">
        <v>10</v>
      </c>
      <c r="D46" s="18"/>
      <c r="E46" s="305">
        <v>0</v>
      </c>
      <c r="F46" s="305">
        <v>0</v>
      </c>
      <c r="G46" s="305">
        <v>0</v>
      </c>
      <c r="H46" s="305">
        <v>0</v>
      </c>
      <c r="I46" s="305">
        <v>1470</v>
      </c>
      <c r="J46" s="305">
        <v>1785</v>
      </c>
      <c r="K46" s="305">
        <v>1603.7806381627688</v>
      </c>
      <c r="L46" s="306">
        <v>18343.7</v>
      </c>
      <c r="M46" s="315">
        <v>2466.4500000000003</v>
      </c>
      <c r="N46" s="305">
        <v>2793</v>
      </c>
      <c r="O46" s="305">
        <v>2500.3440399714491</v>
      </c>
      <c r="P46" s="305">
        <v>2513.1</v>
      </c>
      <c r="Q46" s="305">
        <v>2520</v>
      </c>
      <c r="R46" s="305">
        <v>2924.25</v>
      </c>
      <c r="S46" s="305">
        <v>2679.225058731402</v>
      </c>
      <c r="T46" s="305">
        <v>3463.8</v>
      </c>
      <c r="U46" s="305">
        <v>2520</v>
      </c>
      <c r="V46" s="305">
        <v>2856</v>
      </c>
      <c r="W46" s="305">
        <v>2622.8210784313728</v>
      </c>
      <c r="X46" s="316">
        <v>3163.4</v>
      </c>
      <c r="Y46" s="9"/>
    </row>
    <row r="47" spans="1:29" ht="3.75" customHeight="1" x14ac:dyDescent="0.15">
      <c r="B47" s="42"/>
      <c r="C47" s="34"/>
      <c r="D47" s="42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</row>
    <row r="48" spans="1:29" x14ac:dyDescent="0.15">
      <c r="B48" s="24" t="s">
        <v>35</v>
      </c>
      <c r="C48" s="19" t="s">
        <v>68</v>
      </c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</row>
    <row r="49" spans="2:24" x14ac:dyDescent="0.15">
      <c r="B49" s="25" t="s">
        <v>32</v>
      </c>
      <c r="C49" s="19" t="s">
        <v>264</v>
      </c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</row>
    <row r="50" spans="2:24" x14ac:dyDescent="0.15">
      <c r="B50" s="25" t="s">
        <v>36</v>
      </c>
      <c r="C50" s="19" t="s">
        <v>37</v>
      </c>
    </row>
    <row r="51" spans="2:24" x14ac:dyDescent="0.15">
      <c r="B51" s="25"/>
    </row>
  </sheetData>
  <phoneticPr fontId="7"/>
  <pageMargins left="0.39370078740157483" right="0.39370078740157483" top="0.39370078740157483" bottom="0.39370078740157483" header="0" footer="0.19685039370078741"/>
  <pageSetup paperSize="9" firstPageNumber="28" orientation="landscape" useFirstPageNumber="1" r:id="rId1"/>
  <headerFooter alignWithMargins="0">
    <oddFooter>&amp;C-26-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P52"/>
  <sheetViews>
    <sheetView zoomScale="75" workbookViewId="0">
      <selection activeCell="B12" sqref="B12:P12"/>
    </sheetView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7.875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16384" width="7.5" style="19"/>
  </cols>
  <sheetData>
    <row r="1" spans="1:16" ht="15" customHeight="1" x14ac:dyDescent="0.15">
      <c r="B1" s="40"/>
      <c r="C1" s="317"/>
      <c r="D1" s="317"/>
    </row>
    <row r="2" spans="1:16" ht="12.75" customHeight="1" x14ac:dyDescent="0.15">
      <c r="B2" s="19" t="str">
        <f>'和4-1'!B3&amp;"（つづき）"</f>
        <v>(1)和牛チルド「4」の品目別価格（つづき）</v>
      </c>
      <c r="C2" s="286"/>
      <c r="D2" s="286"/>
    </row>
    <row r="3" spans="1:16" ht="12.75" customHeight="1" x14ac:dyDescent="0.15">
      <c r="B3" s="9"/>
      <c r="C3" s="288"/>
      <c r="D3" s="288"/>
      <c r="E3" s="9"/>
      <c r="F3" s="9"/>
      <c r="G3" s="9"/>
      <c r="H3" s="9"/>
      <c r="I3" s="9"/>
      <c r="J3" s="9"/>
      <c r="P3" s="289" t="s">
        <v>10</v>
      </c>
    </row>
    <row r="4" spans="1:16" ht="3.75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1:16" ht="12" customHeight="1" x14ac:dyDescent="0.15">
      <c r="A5" s="30"/>
      <c r="B5" s="63"/>
      <c r="C5" s="290" t="s">
        <v>259</v>
      </c>
      <c r="D5" s="291"/>
      <c r="E5" s="292" t="s">
        <v>156</v>
      </c>
      <c r="F5" s="293"/>
      <c r="G5" s="293"/>
      <c r="H5" s="294"/>
      <c r="I5" s="292" t="s">
        <v>265</v>
      </c>
      <c r="J5" s="293"/>
      <c r="K5" s="293"/>
      <c r="L5" s="294"/>
      <c r="M5" s="292" t="s">
        <v>266</v>
      </c>
      <c r="N5" s="293"/>
      <c r="O5" s="293"/>
      <c r="P5" s="294"/>
    </row>
    <row r="6" spans="1:16" ht="12" customHeight="1" x14ac:dyDescent="0.15">
      <c r="A6" s="30"/>
      <c r="B6" s="295" t="s">
        <v>262</v>
      </c>
      <c r="C6" s="296"/>
      <c r="D6" s="297"/>
      <c r="E6" s="1" t="s">
        <v>5</v>
      </c>
      <c r="F6" s="2" t="s">
        <v>6</v>
      </c>
      <c r="G6" s="3" t="s">
        <v>7</v>
      </c>
      <c r="H6" s="2" t="s">
        <v>8</v>
      </c>
      <c r="I6" s="1" t="s">
        <v>5</v>
      </c>
      <c r="J6" s="2" t="s">
        <v>6</v>
      </c>
      <c r="K6" s="3" t="s">
        <v>7</v>
      </c>
      <c r="L6" s="2" t="s">
        <v>8</v>
      </c>
      <c r="M6" s="1" t="s">
        <v>5</v>
      </c>
      <c r="N6" s="2" t="s">
        <v>6</v>
      </c>
      <c r="O6" s="3" t="s">
        <v>7</v>
      </c>
      <c r="P6" s="2" t="s">
        <v>8</v>
      </c>
    </row>
    <row r="7" spans="1:16" x14ac:dyDescent="0.15">
      <c r="A7" s="30"/>
      <c r="B7" s="10"/>
      <c r="C7" s="12"/>
      <c r="D7" s="18"/>
      <c r="E7" s="4"/>
      <c r="F7" s="5"/>
      <c r="G7" s="6" t="s">
        <v>9</v>
      </c>
      <c r="H7" s="5"/>
      <c r="I7" s="4"/>
      <c r="J7" s="5"/>
      <c r="K7" s="6" t="s">
        <v>9</v>
      </c>
      <c r="L7" s="5"/>
      <c r="M7" s="4"/>
      <c r="N7" s="5"/>
      <c r="O7" s="6" t="s">
        <v>9</v>
      </c>
      <c r="P7" s="5"/>
    </row>
    <row r="8" spans="1:16" x14ac:dyDescent="0.15">
      <c r="A8" s="30"/>
      <c r="B8" s="71" t="s">
        <v>72</v>
      </c>
      <c r="C8" s="16">
        <v>17</v>
      </c>
      <c r="D8" s="17" t="s">
        <v>106</v>
      </c>
      <c r="E8" s="298">
        <v>2389</v>
      </c>
      <c r="F8" s="299">
        <v>3119</v>
      </c>
      <c r="G8" s="300">
        <v>2678</v>
      </c>
      <c r="H8" s="299">
        <v>33179</v>
      </c>
      <c r="I8" s="298">
        <v>1313</v>
      </c>
      <c r="J8" s="299">
        <v>1733</v>
      </c>
      <c r="K8" s="300">
        <v>1555</v>
      </c>
      <c r="L8" s="299">
        <v>64225</v>
      </c>
      <c r="M8" s="298">
        <v>2625</v>
      </c>
      <c r="N8" s="299">
        <v>3360</v>
      </c>
      <c r="O8" s="300">
        <v>2906</v>
      </c>
      <c r="P8" s="299">
        <v>385364</v>
      </c>
    </row>
    <row r="9" spans="1:16" x14ac:dyDescent="0.15">
      <c r="A9" s="30"/>
      <c r="B9" s="65"/>
      <c r="C9" s="9">
        <v>18</v>
      </c>
      <c r="D9" s="30"/>
      <c r="E9" s="301">
        <v>2323</v>
      </c>
      <c r="F9" s="302">
        <v>3192</v>
      </c>
      <c r="G9" s="303">
        <v>2702</v>
      </c>
      <c r="H9" s="302">
        <v>30916</v>
      </c>
      <c r="I9" s="301">
        <v>1313</v>
      </c>
      <c r="J9" s="302">
        <v>1764</v>
      </c>
      <c r="K9" s="303">
        <v>1541</v>
      </c>
      <c r="L9" s="302">
        <v>70274</v>
      </c>
      <c r="M9" s="301">
        <v>2625</v>
      </c>
      <c r="N9" s="302">
        <v>3255</v>
      </c>
      <c r="O9" s="303">
        <v>2919</v>
      </c>
      <c r="P9" s="302">
        <v>432051</v>
      </c>
    </row>
    <row r="10" spans="1:16" x14ac:dyDescent="0.15">
      <c r="A10" s="30"/>
      <c r="B10" s="65"/>
      <c r="C10" s="9">
        <v>19</v>
      </c>
      <c r="D10" s="30"/>
      <c r="E10" s="301">
        <v>2310</v>
      </c>
      <c r="F10" s="302">
        <v>3045</v>
      </c>
      <c r="G10" s="303">
        <v>2479</v>
      </c>
      <c r="H10" s="302">
        <v>40283</v>
      </c>
      <c r="I10" s="301">
        <v>1365</v>
      </c>
      <c r="J10" s="302">
        <v>1722</v>
      </c>
      <c r="K10" s="303">
        <v>1541</v>
      </c>
      <c r="L10" s="302">
        <v>77502</v>
      </c>
      <c r="M10" s="301">
        <v>2625</v>
      </c>
      <c r="N10" s="302">
        <v>3098</v>
      </c>
      <c r="O10" s="303">
        <v>2744</v>
      </c>
      <c r="P10" s="302">
        <v>444100</v>
      </c>
    </row>
    <row r="11" spans="1:16" x14ac:dyDescent="0.15">
      <c r="A11" s="30"/>
      <c r="B11" s="65"/>
      <c r="C11" s="9">
        <v>20</v>
      </c>
      <c r="D11" s="30"/>
      <c r="E11" s="301">
        <v>2199</v>
      </c>
      <c r="F11" s="302">
        <v>2814</v>
      </c>
      <c r="G11" s="303">
        <v>2397</v>
      </c>
      <c r="H11" s="302">
        <v>37860</v>
      </c>
      <c r="I11" s="301">
        <v>1313</v>
      </c>
      <c r="J11" s="302">
        <v>1722</v>
      </c>
      <c r="K11" s="303">
        <v>1518</v>
      </c>
      <c r="L11" s="302">
        <v>80372</v>
      </c>
      <c r="M11" s="301">
        <v>2468</v>
      </c>
      <c r="N11" s="302">
        <v>3203</v>
      </c>
      <c r="O11" s="303">
        <v>2665</v>
      </c>
      <c r="P11" s="302">
        <v>439630</v>
      </c>
    </row>
    <row r="12" spans="1:16" x14ac:dyDescent="0.15">
      <c r="A12" s="30"/>
      <c r="B12" s="67"/>
      <c r="C12" s="12">
        <v>21</v>
      </c>
      <c r="D12" s="18"/>
      <c r="E12" s="362">
        <v>1890</v>
      </c>
      <c r="F12" s="305">
        <v>2762</v>
      </c>
      <c r="G12" s="306">
        <v>2254</v>
      </c>
      <c r="H12" s="305">
        <v>39070</v>
      </c>
      <c r="I12" s="362">
        <v>1155</v>
      </c>
      <c r="J12" s="305">
        <v>1680</v>
      </c>
      <c r="K12" s="306">
        <v>1441</v>
      </c>
      <c r="L12" s="305">
        <v>75954</v>
      </c>
      <c r="M12" s="362">
        <v>2100</v>
      </c>
      <c r="N12" s="305">
        <v>3140</v>
      </c>
      <c r="O12" s="306">
        <v>2438</v>
      </c>
      <c r="P12" s="305">
        <v>465256</v>
      </c>
    </row>
    <row r="13" spans="1:16" x14ac:dyDescent="0.15">
      <c r="A13" s="30"/>
      <c r="B13" s="65"/>
      <c r="C13" s="9">
        <v>10</v>
      </c>
      <c r="D13" s="30"/>
      <c r="E13" s="301">
        <v>2100</v>
      </c>
      <c r="F13" s="302">
        <v>2415</v>
      </c>
      <c r="G13" s="303">
        <v>2200</v>
      </c>
      <c r="H13" s="302">
        <v>2504</v>
      </c>
      <c r="I13" s="301">
        <v>1260</v>
      </c>
      <c r="J13" s="302">
        <v>1470</v>
      </c>
      <c r="K13" s="303">
        <v>1369</v>
      </c>
      <c r="L13" s="302">
        <v>7321</v>
      </c>
      <c r="M13" s="301">
        <v>2310</v>
      </c>
      <c r="N13" s="302">
        <v>2730</v>
      </c>
      <c r="O13" s="303">
        <v>2447</v>
      </c>
      <c r="P13" s="302">
        <v>38035</v>
      </c>
    </row>
    <row r="14" spans="1:16" x14ac:dyDescent="0.15">
      <c r="A14" s="30"/>
      <c r="B14" s="65"/>
      <c r="C14" s="9">
        <v>11</v>
      </c>
      <c r="D14" s="30"/>
      <c r="E14" s="301">
        <v>2099</v>
      </c>
      <c r="F14" s="302">
        <v>2468</v>
      </c>
      <c r="G14" s="303">
        <v>2254</v>
      </c>
      <c r="H14" s="302">
        <v>2740</v>
      </c>
      <c r="I14" s="301">
        <v>1313</v>
      </c>
      <c r="J14" s="302">
        <v>1512</v>
      </c>
      <c r="K14" s="303">
        <v>1400</v>
      </c>
      <c r="L14" s="302">
        <v>7547</v>
      </c>
      <c r="M14" s="301">
        <v>2415</v>
      </c>
      <c r="N14" s="302">
        <v>2835</v>
      </c>
      <c r="O14" s="303">
        <v>2578</v>
      </c>
      <c r="P14" s="302">
        <v>49433</v>
      </c>
    </row>
    <row r="15" spans="1:16" x14ac:dyDescent="0.15">
      <c r="A15" s="30"/>
      <c r="B15" s="65"/>
      <c r="C15" s="9">
        <v>12</v>
      </c>
      <c r="D15" s="30"/>
      <c r="E15" s="301">
        <v>2106</v>
      </c>
      <c r="F15" s="302">
        <v>2762</v>
      </c>
      <c r="G15" s="303">
        <v>2312</v>
      </c>
      <c r="H15" s="302">
        <v>7404</v>
      </c>
      <c r="I15" s="301">
        <v>1262</v>
      </c>
      <c r="J15" s="302">
        <v>1504</v>
      </c>
      <c r="K15" s="303">
        <v>1397</v>
      </c>
      <c r="L15" s="302">
        <v>9771</v>
      </c>
      <c r="M15" s="301">
        <v>2415</v>
      </c>
      <c r="N15" s="302">
        <v>2940</v>
      </c>
      <c r="O15" s="303">
        <v>2554</v>
      </c>
      <c r="P15" s="302">
        <v>57101</v>
      </c>
    </row>
    <row r="16" spans="1:16" x14ac:dyDescent="0.15">
      <c r="A16" s="30"/>
      <c r="B16" s="65" t="s">
        <v>102</v>
      </c>
      <c r="C16" s="9">
        <v>1</v>
      </c>
      <c r="D16" s="30" t="s">
        <v>54</v>
      </c>
      <c r="E16" s="301">
        <v>2258</v>
      </c>
      <c r="F16" s="302">
        <v>2625</v>
      </c>
      <c r="G16" s="303">
        <v>2365</v>
      </c>
      <c r="H16" s="302">
        <v>2996</v>
      </c>
      <c r="I16" s="301">
        <v>1208</v>
      </c>
      <c r="J16" s="302">
        <v>1418</v>
      </c>
      <c r="K16" s="303">
        <v>1364</v>
      </c>
      <c r="L16" s="302">
        <v>4608</v>
      </c>
      <c r="M16" s="301">
        <v>2468</v>
      </c>
      <c r="N16" s="302">
        <v>2940</v>
      </c>
      <c r="O16" s="303">
        <v>2658</v>
      </c>
      <c r="P16" s="302">
        <v>40410</v>
      </c>
    </row>
    <row r="17" spans="1:16" x14ac:dyDescent="0.15">
      <c r="A17" s="30"/>
      <c r="B17" s="65"/>
      <c r="C17" s="9">
        <v>2</v>
      </c>
      <c r="D17" s="30"/>
      <c r="E17" s="301">
        <v>2258</v>
      </c>
      <c r="F17" s="302">
        <v>2445</v>
      </c>
      <c r="G17" s="303">
        <v>2324</v>
      </c>
      <c r="H17" s="302">
        <v>1979</v>
      </c>
      <c r="I17" s="301">
        <v>1260</v>
      </c>
      <c r="J17" s="302">
        <v>1418</v>
      </c>
      <c r="K17" s="303">
        <v>1372</v>
      </c>
      <c r="L17" s="302">
        <v>6448</v>
      </c>
      <c r="M17" s="301">
        <v>2468</v>
      </c>
      <c r="N17" s="302">
        <v>2846</v>
      </c>
      <c r="O17" s="303">
        <v>2672</v>
      </c>
      <c r="P17" s="302">
        <v>40487</v>
      </c>
    </row>
    <row r="18" spans="1:16" x14ac:dyDescent="0.15">
      <c r="A18" s="30"/>
      <c r="B18" s="65"/>
      <c r="C18" s="9">
        <v>3</v>
      </c>
      <c r="D18" s="30"/>
      <c r="E18" s="301">
        <v>2100</v>
      </c>
      <c r="F18" s="302">
        <v>2415</v>
      </c>
      <c r="G18" s="303">
        <v>2219</v>
      </c>
      <c r="H18" s="302">
        <v>2670</v>
      </c>
      <c r="I18" s="301">
        <v>1260</v>
      </c>
      <c r="J18" s="302">
        <v>1418</v>
      </c>
      <c r="K18" s="303">
        <v>1368</v>
      </c>
      <c r="L18" s="302">
        <v>7339</v>
      </c>
      <c r="M18" s="301">
        <v>2310</v>
      </c>
      <c r="N18" s="302">
        <v>2846</v>
      </c>
      <c r="O18" s="303">
        <v>2443</v>
      </c>
      <c r="P18" s="302">
        <v>42066</v>
      </c>
    </row>
    <row r="19" spans="1:16" x14ac:dyDescent="0.15">
      <c r="A19" s="30"/>
      <c r="B19" s="65"/>
      <c r="C19" s="9">
        <v>4</v>
      </c>
      <c r="D19" s="30"/>
      <c r="E19" s="301">
        <v>2100</v>
      </c>
      <c r="F19" s="302">
        <v>2573</v>
      </c>
      <c r="G19" s="303">
        <v>2230</v>
      </c>
      <c r="H19" s="302">
        <v>3259</v>
      </c>
      <c r="I19" s="301">
        <v>1218</v>
      </c>
      <c r="J19" s="302">
        <v>1418</v>
      </c>
      <c r="K19" s="303">
        <v>1335</v>
      </c>
      <c r="L19" s="302">
        <v>4615</v>
      </c>
      <c r="M19" s="301">
        <v>2415</v>
      </c>
      <c r="N19" s="302">
        <v>2835</v>
      </c>
      <c r="O19" s="303">
        <v>2571</v>
      </c>
      <c r="P19" s="302">
        <v>37931</v>
      </c>
    </row>
    <row r="20" spans="1:16" x14ac:dyDescent="0.15">
      <c r="A20" s="30"/>
      <c r="B20" s="65"/>
      <c r="C20" s="9">
        <v>5</v>
      </c>
      <c r="D20" s="30"/>
      <c r="E20" s="301">
        <v>2107</v>
      </c>
      <c r="F20" s="302">
        <v>2345</v>
      </c>
      <c r="G20" s="304">
        <v>2201</v>
      </c>
      <c r="H20" s="302">
        <v>2930</v>
      </c>
      <c r="I20" s="301">
        <v>1312</v>
      </c>
      <c r="J20" s="302">
        <v>1575</v>
      </c>
      <c r="K20" s="303">
        <v>1373</v>
      </c>
      <c r="L20" s="302">
        <v>7587</v>
      </c>
      <c r="M20" s="301">
        <v>2310</v>
      </c>
      <c r="N20" s="302">
        <v>2835</v>
      </c>
      <c r="O20" s="304">
        <v>2500</v>
      </c>
      <c r="P20" s="302">
        <v>41676</v>
      </c>
    </row>
    <row r="21" spans="1:16" x14ac:dyDescent="0.15">
      <c r="A21" s="30"/>
      <c r="B21" s="65"/>
      <c r="C21" s="9">
        <v>6</v>
      </c>
      <c r="D21" s="30"/>
      <c r="E21" s="301">
        <v>1902</v>
      </c>
      <c r="F21" s="302">
        <v>2258</v>
      </c>
      <c r="G21" s="304">
        <v>2108</v>
      </c>
      <c r="H21" s="302">
        <v>2582</v>
      </c>
      <c r="I21" s="301">
        <v>1260</v>
      </c>
      <c r="J21" s="302">
        <v>1481</v>
      </c>
      <c r="K21" s="303">
        <v>1360</v>
      </c>
      <c r="L21" s="302">
        <v>6246</v>
      </c>
      <c r="M21" s="301">
        <v>2205</v>
      </c>
      <c r="N21" s="302">
        <v>2730</v>
      </c>
      <c r="O21" s="304">
        <v>2431</v>
      </c>
      <c r="P21" s="302">
        <v>34314</v>
      </c>
    </row>
    <row r="22" spans="1:16" x14ac:dyDescent="0.15">
      <c r="A22" s="30"/>
      <c r="B22" s="65"/>
      <c r="C22" s="9">
        <v>7</v>
      </c>
      <c r="D22" s="30"/>
      <c r="E22" s="301">
        <v>2005</v>
      </c>
      <c r="F22" s="302">
        <v>2524</v>
      </c>
      <c r="G22" s="304">
        <v>2189</v>
      </c>
      <c r="H22" s="302">
        <v>2522</v>
      </c>
      <c r="I22" s="301">
        <v>1208</v>
      </c>
      <c r="J22" s="302">
        <v>1470</v>
      </c>
      <c r="K22" s="303">
        <v>1302</v>
      </c>
      <c r="L22" s="302">
        <v>4781</v>
      </c>
      <c r="M22" s="301">
        <v>2205</v>
      </c>
      <c r="N22" s="302">
        <v>2730</v>
      </c>
      <c r="O22" s="304">
        <v>2395</v>
      </c>
      <c r="P22" s="302">
        <v>38244</v>
      </c>
    </row>
    <row r="23" spans="1:16" x14ac:dyDescent="0.15">
      <c r="A23" s="30"/>
      <c r="B23" s="65"/>
      <c r="C23" s="9">
        <v>8</v>
      </c>
      <c r="D23" s="30"/>
      <c r="E23" s="301">
        <v>2100</v>
      </c>
      <c r="F23" s="302">
        <v>2436</v>
      </c>
      <c r="G23" s="304">
        <v>2208</v>
      </c>
      <c r="H23" s="302">
        <v>3186</v>
      </c>
      <c r="I23" s="301">
        <v>1208</v>
      </c>
      <c r="J23" s="302">
        <v>1418</v>
      </c>
      <c r="K23" s="303">
        <v>1281</v>
      </c>
      <c r="L23" s="302">
        <v>5024</v>
      </c>
      <c r="M23" s="301">
        <v>2258</v>
      </c>
      <c r="N23" s="302">
        <v>2625</v>
      </c>
      <c r="O23" s="304">
        <v>2359</v>
      </c>
      <c r="P23" s="302">
        <v>43574</v>
      </c>
    </row>
    <row r="24" spans="1:16" x14ac:dyDescent="0.15">
      <c r="A24" s="30"/>
      <c r="B24" s="65"/>
      <c r="C24" s="9">
        <v>9</v>
      </c>
      <c r="D24" s="30"/>
      <c r="E24" s="301">
        <v>2205</v>
      </c>
      <c r="F24" s="302">
        <v>2552</v>
      </c>
      <c r="G24" s="304">
        <v>2291</v>
      </c>
      <c r="H24" s="8">
        <v>2720</v>
      </c>
      <c r="I24" s="8">
        <v>1260</v>
      </c>
      <c r="J24" s="8">
        <v>1575</v>
      </c>
      <c r="K24" s="8">
        <v>1322</v>
      </c>
      <c r="L24" s="8">
        <v>6971</v>
      </c>
      <c r="M24" s="8">
        <v>2310</v>
      </c>
      <c r="N24" s="8">
        <v>2730</v>
      </c>
      <c r="O24" s="8">
        <v>2471</v>
      </c>
      <c r="P24" s="8">
        <v>41718</v>
      </c>
    </row>
    <row r="25" spans="1:16" x14ac:dyDescent="0.15">
      <c r="A25" s="9"/>
      <c r="B25" s="67"/>
      <c r="C25" s="12">
        <v>10</v>
      </c>
      <c r="D25" s="18"/>
      <c r="E25" s="305">
        <v>2205</v>
      </c>
      <c r="F25" s="305">
        <v>2478</v>
      </c>
      <c r="G25" s="305">
        <v>2254.0810810810817</v>
      </c>
      <c r="H25" s="11">
        <v>2701.2</v>
      </c>
      <c r="I25" s="11">
        <v>1365</v>
      </c>
      <c r="J25" s="11">
        <v>1575</v>
      </c>
      <c r="K25" s="11">
        <v>1476.9717555232171</v>
      </c>
      <c r="L25" s="11">
        <v>8842.6</v>
      </c>
      <c r="M25" s="11">
        <v>2415</v>
      </c>
      <c r="N25" s="11">
        <v>2730</v>
      </c>
      <c r="O25" s="11">
        <v>2601.3692803855643</v>
      </c>
      <c r="P25" s="11">
        <v>38083.1</v>
      </c>
    </row>
    <row r="48" ht="3.75" customHeight="1" x14ac:dyDescent="0.15"/>
    <row r="49" spans="2:2" x14ac:dyDescent="0.15">
      <c r="B49" s="20"/>
    </row>
    <row r="50" spans="2:2" x14ac:dyDescent="0.15">
      <c r="B50" s="20"/>
    </row>
    <row r="51" spans="2:2" x14ac:dyDescent="0.15">
      <c r="B51" s="20"/>
    </row>
    <row r="52" spans="2:2" x14ac:dyDescent="0.15">
      <c r="B52" s="20"/>
    </row>
  </sheetData>
  <phoneticPr fontId="7"/>
  <pageMargins left="0.39370078740157483" right="0.39370078740157483" top="0.39370078740157483" bottom="0.39370078740157483" header="0" footer="0.19685039370078741"/>
  <pageSetup paperSize="9" firstPageNumber="29" orientation="landscape" useFirstPageNumber="1" r:id="rId1"/>
  <headerFooter alignWithMargins="0">
    <oddFooter>&amp;C-27-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B1:Y42"/>
  <sheetViews>
    <sheetView topLeftCell="A4" zoomScale="75" workbookViewId="0">
      <selection activeCell="B12" sqref="B12:X12"/>
    </sheetView>
  </sheetViews>
  <sheetFormatPr defaultColWidth="7.5" defaultRowHeight="12" x14ac:dyDescent="0.15"/>
  <cols>
    <col min="1" max="1" width="0.75" style="19" customWidth="1"/>
    <col min="2" max="2" width="5.5" style="19" customWidth="1"/>
    <col min="3" max="3" width="2.875" style="19" customWidth="1"/>
    <col min="4" max="4" width="5.375" style="19" customWidth="1"/>
    <col min="5" max="7" width="5.875" style="19" customWidth="1"/>
    <col min="8" max="8" width="7.625" style="19" customWidth="1"/>
    <col min="9" max="11" width="5.875" style="19" customWidth="1"/>
    <col min="12" max="12" width="7.75" style="19" customWidth="1"/>
    <col min="13" max="15" width="5.875" style="19" customWidth="1"/>
    <col min="16" max="16" width="7.5" style="19" customWidth="1"/>
    <col min="17" max="19" width="5.875" style="19" customWidth="1"/>
    <col min="20" max="20" width="7.75" style="19" customWidth="1"/>
    <col min="21" max="23" width="5.875" style="19" customWidth="1"/>
    <col min="24" max="24" width="7.625" style="19" customWidth="1"/>
    <col min="25" max="16384" width="7.5" style="19"/>
  </cols>
  <sheetData>
    <row r="1" spans="2:25" ht="15" customHeight="1" x14ac:dyDescent="0.15">
      <c r="B1" s="317"/>
      <c r="C1" s="317"/>
      <c r="D1" s="317"/>
    </row>
    <row r="2" spans="2:25" ht="12.75" customHeight="1" x14ac:dyDescent="0.15">
      <c r="B2" s="19" t="s">
        <v>267</v>
      </c>
      <c r="C2" s="286"/>
      <c r="D2" s="286"/>
    </row>
    <row r="3" spans="2:25" ht="12.75" customHeight="1" x14ac:dyDescent="0.15">
      <c r="B3" s="286"/>
      <c r="C3" s="286"/>
      <c r="D3" s="286"/>
      <c r="X3" s="20" t="s">
        <v>10</v>
      </c>
    </row>
    <row r="4" spans="2:25" ht="3.75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2:25" ht="13.5" customHeight="1" x14ac:dyDescent="0.15">
      <c r="B5" s="15"/>
      <c r="C5" s="292" t="s">
        <v>259</v>
      </c>
      <c r="D5" s="291"/>
      <c r="E5" s="318" t="s">
        <v>268</v>
      </c>
      <c r="F5" s="319"/>
      <c r="G5" s="319"/>
      <c r="H5" s="320"/>
      <c r="I5" s="318" t="s">
        <v>269</v>
      </c>
      <c r="J5" s="319"/>
      <c r="K5" s="319"/>
      <c r="L5" s="320"/>
      <c r="M5" s="318" t="s">
        <v>270</v>
      </c>
      <c r="N5" s="319"/>
      <c r="O5" s="319"/>
      <c r="P5" s="320"/>
      <c r="Q5" s="318" t="s">
        <v>271</v>
      </c>
      <c r="R5" s="319"/>
      <c r="S5" s="319"/>
      <c r="T5" s="320"/>
      <c r="U5" s="318" t="s">
        <v>11</v>
      </c>
      <c r="V5" s="319"/>
      <c r="W5" s="319"/>
      <c r="X5" s="320"/>
    </row>
    <row r="6" spans="2:25" ht="13.5" customHeight="1" x14ac:dyDescent="0.15">
      <c r="B6" s="295" t="s">
        <v>272</v>
      </c>
      <c r="C6" s="321"/>
      <c r="D6" s="322"/>
      <c r="E6" s="323" t="s">
        <v>273</v>
      </c>
      <c r="F6" s="323" t="s">
        <v>174</v>
      </c>
      <c r="G6" s="323" t="s">
        <v>274</v>
      </c>
      <c r="H6" s="323" t="s">
        <v>8</v>
      </c>
      <c r="I6" s="323" t="s">
        <v>273</v>
      </c>
      <c r="J6" s="323" t="s">
        <v>174</v>
      </c>
      <c r="K6" s="323" t="s">
        <v>274</v>
      </c>
      <c r="L6" s="323" t="s">
        <v>8</v>
      </c>
      <c r="M6" s="323" t="s">
        <v>273</v>
      </c>
      <c r="N6" s="323" t="s">
        <v>174</v>
      </c>
      <c r="O6" s="323" t="s">
        <v>274</v>
      </c>
      <c r="P6" s="323" t="s">
        <v>8</v>
      </c>
      <c r="Q6" s="323" t="s">
        <v>273</v>
      </c>
      <c r="R6" s="323" t="s">
        <v>174</v>
      </c>
      <c r="S6" s="323" t="s">
        <v>274</v>
      </c>
      <c r="T6" s="323" t="s">
        <v>8</v>
      </c>
      <c r="U6" s="323" t="s">
        <v>273</v>
      </c>
      <c r="V6" s="323" t="s">
        <v>174</v>
      </c>
      <c r="W6" s="323" t="s">
        <v>274</v>
      </c>
      <c r="X6" s="323" t="s">
        <v>8</v>
      </c>
    </row>
    <row r="7" spans="2:25" ht="13.5" customHeight="1" x14ac:dyDescent="0.15">
      <c r="B7" s="10"/>
      <c r="C7" s="12"/>
      <c r="D7" s="12"/>
      <c r="E7" s="324"/>
      <c r="F7" s="324"/>
      <c r="G7" s="324" t="s">
        <v>275</v>
      </c>
      <c r="H7" s="324"/>
      <c r="I7" s="324"/>
      <c r="J7" s="324"/>
      <c r="K7" s="324" t="s">
        <v>275</v>
      </c>
      <c r="L7" s="324"/>
      <c r="M7" s="324"/>
      <c r="N7" s="324"/>
      <c r="O7" s="324" t="s">
        <v>275</v>
      </c>
      <c r="P7" s="324"/>
      <c r="Q7" s="324"/>
      <c r="R7" s="324"/>
      <c r="S7" s="324" t="s">
        <v>275</v>
      </c>
      <c r="T7" s="324"/>
      <c r="U7" s="324"/>
      <c r="V7" s="324"/>
      <c r="W7" s="324" t="s">
        <v>275</v>
      </c>
      <c r="X7" s="324"/>
    </row>
    <row r="8" spans="2:25" ht="13.5" customHeight="1" x14ac:dyDescent="0.15">
      <c r="B8" s="65" t="s">
        <v>72</v>
      </c>
      <c r="C8" s="287">
        <v>17</v>
      </c>
      <c r="D8" s="19" t="s">
        <v>106</v>
      </c>
      <c r="E8" s="299">
        <v>2993</v>
      </c>
      <c r="F8" s="299">
        <v>4725</v>
      </c>
      <c r="G8" s="299">
        <v>3535</v>
      </c>
      <c r="H8" s="299">
        <v>710906</v>
      </c>
      <c r="I8" s="299">
        <v>2205</v>
      </c>
      <c r="J8" s="299">
        <v>3360</v>
      </c>
      <c r="K8" s="299">
        <v>2615</v>
      </c>
      <c r="L8" s="299">
        <v>584088</v>
      </c>
      <c r="M8" s="299">
        <v>1523</v>
      </c>
      <c r="N8" s="299">
        <v>2415</v>
      </c>
      <c r="O8" s="299">
        <v>1907</v>
      </c>
      <c r="P8" s="299">
        <v>401836</v>
      </c>
      <c r="Q8" s="299">
        <v>5985</v>
      </c>
      <c r="R8" s="299">
        <v>7980</v>
      </c>
      <c r="S8" s="299">
        <v>6622</v>
      </c>
      <c r="T8" s="299">
        <v>149849</v>
      </c>
      <c r="U8" s="299">
        <v>5250</v>
      </c>
      <c r="V8" s="299">
        <v>7140</v>
      </c>
      <c r="W8" s="299">
        <v>5910</v>
      </c>
      <c r="X8" s="299">
        <v>313018</v>
      </c>
      <c r="Y8" s="9"/>
    </row>
    <row r="9" spans="2:25" ht="13.5" customHeight="1" x14ac:dyDescent="0.15">
      <c r="B9" s="65"/>
      <c r="C9" s="287">
        <v>18</v>
      </c>
      <c r="E9" s="302">
        <v>2940</v>
      </c>
      <c r="F9" s="302">
        <v>4410</v>
      </c>
      <c r="G9" s="302">
        <v>3522</v>
      </c>
      <c r="H9" s="302">
        <v>513300</v>
      </c>
      <c r="I9" s="302">
        <v>2100</v>
      </c>
      <c r="J9" s="302">
        <v>3150</v>
      </c>
      <c r="K9" s="302">
        <v>2662</v>
      </c>
      <c r="L9" s="302">
        <v>457923</v>
      </c>
      <c r="M9" s="302">
        <v>1575</v>
      </c>
      <c r="N9" s="302">
        <v>2468</v>
      </c>
      <c r="O9" s="302">
        <v>2041</v>
      </c>
      <c r="P9" s="302">
        <v>252393</v>
      </c>
      <c r="Q9" s="302">
        <v>6090</v>
      </c>
      <c r="R9" s="302">
        <v>7875</v>
      </c>
      <c r="S9" s="302">
        <v>6911</v>
      </c>
      <c r="T9" s="302">
        <v>123049</v>
      </c>
      <c r="U9" s="302">
        <v>5250</v>
      </c>
      <c r="V9" s="302">
        <v>6615</v>
      </c>
      <c r="W9" s="302">
        <v>5814</v>
      </c>
      <c r="X9" s="302">
        <v>216698</v>
      </c>
      <c r="Y9" s="9"/>
    </row>
    <row r="10" spans="2:25" ht="13.5" customHeight="1" x14ac:dyDescent="0.15">
      <c r="B10" s="65"/>
      <c r="C10" s="287">
        <v>19</v>
      </c>
      <c r="E10" s="302">
        <v>2730</v>
      </c>
      <c r="F10" s="302">
        <v>4200</v>
      </c>
      <c r="G10" s="302">
        <v>3323</v>
      </c>
      <c r="H10" s="302">
        <v>547512</v>
      </c>
      <c r="I10" s="302">
        <v>2100</v>
      </c>
      <c r="J10" s="302">
        <v>3045</v>
      </c>
      <c r="K10" s="302">
        <v>2571</v>
      </c>
      <c r="L10" s="302">
        <v>455794</v>
      </c>
      <c r="M10" s="302">
        <v>1575</v>
      </c>
      <c r="N10" s="302">
        <v>2310</v>
      </c>
      <c r="O10" s="302">
        <v>1981</v>
      </c>
      <c r="P10" s="302">
        <v>310877</v>
      </c>
      <c r="Q10" s="302">
        <v>6510</v>
      </c>
      <c r="R10" s="302">
        <v>7665</v>
      </c>
      <c r="S10" s="302">
        <v>7026</v>
      </c>
      <c r="T10" s="302">
        <v>123773</v>
      </c>
      <c r="U10" s="302">
        <v>5250</v>
      </c>
      <c r="V10" s="302">
        <v>6300</v>
      </c>
      <c r="W10" s="302">
        <v>5635</v>
      </c>
      <c r="X10" s="302">
        <v>219500</v>
      </c>
      <c r="Y10" s="9"/>
    </row>
    <row r="11" spans="2:25" ht="13.5" customHeight="1" x14ac:dyDescent="0.15">
      <c r="B11" s="65"/>
      <c r="C11" s="287">
        <v>20</v>
      </c>
      <c r="E11" s="302">
        <v>2205</v>
      </c>
      <c r="F11" s="302">
        <v>3990</v>
      </c>
      <c r="G11" s="302">
        <v>3056</v>
      </c>
      <c r="H11" s="302">
        <v>531022</v>
      </c>
      <c r="I11" s="302">
        <v>1785</v>
      </c>
      <c r="J11" s="302">
        <v>2940</v>
      </c>
      <c r="K11" s="302">
        <v>2386</v>
      </c>
      <c r="L11" s="302">
        <v>517307</v>
      </c>
      <c r="M11" s="302">
        <v>1313</v>
      </c>
      <c r="N11" s="302">
        <v>2100</v>
      </c>
      <c r="O11" s="302">
        <v>1679</v>
      </c>
      <c r="P11" s="302">
        <v>410882</v>
      </c>
      <c r="Q11" s="302">
        <v>5775</v>
      </c>
      <c r="R11" s="302">
        <v>7665</v>
      </c>
      <c r="S11" s="302">
        <v>6756</v>
      </c>
      <c r="T11" s="302">
        <v>133789</v>
      </c>
      <c r="U11" s="302">
        <v>3990</v>
      </c>
      <c r="V11" s="302">
        <v>6090</v>
      </c>
      <c r="W11" s="302">
        <v>5030</v>
      </c>
      <c r="X11" s="302">
        <v>242064</v>
      </c>
      <c r="Y11" s="9"/>
    </row>
    <row r="12" spans="2:25" ht="13.5" customHeight="1" x14ac:dyDescent="0.15">
      <c r="B12" s="67"/>
      <c r="C12" s="135">
        <v>21</v>
      </c>
      <c r="D12" s="12"/>
      <c r="E12" s="305">
        <v>2100</v>
      </c>
      <c r="F12" s="305">
        <v>3990</v>
      </c>
      <c r="G12" s="305">
        <v>2835</v>
      </c>
      <c r="H12" s="305">
        <v>611086</v>
      </c>
      <c r="I12" s="305">
        <v>1785</v>
      </c>
      <c r="J12" s="305">
        <v>3045</v>
      </c>
      <c r="K12" s="305">
        <v>2277</v>
      </c>
      <c r="L12" s="305">
        <v>595928</v>
      </c>
      <c r="M12" s="305">
        <v>1155</v>
      </c>
      <c r="N12" s="305">
        <v>1995</v>
      </c>
      <c r="O12" s="305">
        <v>1568</v>
      </c>
      <c r="P12" s="305">
        <v>386916</v>
      </c>
      <c r="Q12" s="305">
        <v>4830</v>
      </c>
      <c r="R12" s="305">
        <v>7560</v>
      </c>
      <c r="S12" s="305">
        <v>6040</v>
      </c>
      <c r="T12" s="305">
        <v>133940</v>
      </c>
      <c r="U12" s="305">
        <v>3675</v>
      </c>
      <c r="V12" s="305">
        <v>5775</v>
      </c>
      <c r="W12" s="305">
        <v>4670</v>
      </c>
      <c r="X12" s="305">
        <v>289539</v>
      </c>
      <c r="Y12" s="9"/>
    </row>
    <row r="13" spans="2:25" ht="13.5" customHeight="1" x14ac:dyDescent="0.15">
      <c r="B13" s="65"/>
      <c r="C13" s="287">
        <v>10</v>
      </c>
      <c r="D13" s="30"/>
      <c r="E13" s="302">
        <v>2520</v>
      </c>
      <c r="F13" s="302">
        <v>3150</v>
      </c>
      <c r="G13" s="302">
        <v>2821</v>
      </c>
      <c r="H13" s="302">
        <v>34472</v>
      </c>
      <c r="I13" s="302">
        <v>1890</v>
      </c>
      <c r="J13" s="302">
        <v>2520</v>
      </c>
      <c r="K13" s="302">
        <v>2161</v>
      </c>
      <c r="L13" s="302">
        <v>38301</v>
      </c>
      <c r="M13" s="302">
        <v>1365</v>
      </c>
      <c r="N13" s="302">
        <v>1575</v>
      </c>
      <c r="O13" s="302">
        <v>1467</v>
      </c>
      <c r="P13" s="302">
        <v>21020</v>
      </c>
      <c r="Q13" s="302">
        <v>4935</v>
      </c>
      <c r="R13" s="302">
        <v>6300</v>
      </c>
      <c r="S13" s="302">
        <v>5731</v>
      </c>
      <c r="T13" s="302">
        <v>7753</v>
      </c>
      <c r="U13" s="302">
        <v>3833</v>
      </c>
      <c r="V13" s="302">
        <v>4725</v>
      </c>
      <c r="W13" s="302">
        <v>4356</v>
      </c>
      <c r="X13" s="302">
        <v>16412</v>
      </c>
      <c r="Y13" s="9"/>
    </row>
    <row r="14" spans="2:25" ht="13.5" customHeight="1" x14ac:dyDescent="0.15">
      <c r="B14" s="65"/>
      <c r="C14" s="287">
        <v>11</v>
      </c>
      <c r="D14" s="30"/>
      <c r="E14" s="302">
        <v>2625</v>
      </c>
      <c r="F14" s="302">
        <v>3675</v>
      </c>
      <c r="G14" s="302">
        <v>3000</v>
      </c>
      <c r="H14" s="302">
        <v>57083</v>
      </c>
      <c r="I14" s="302">
        <v>1995</v>
      </c>
      <c r="J14" s="302">
        <v>2835</v>
      </c>
      <c r="K14" s="302">
        <v>2427</v>
      </c>
      <c r="L14" s="302">
        <v>54432</v>
      </c>
      <c r="M14" s="302">
        <v>1208</v>
      </c>
      <c r="N14" s="302">
        <v>1806</v>
      </c>
      <c r="O14" s="302">
        <v>1510</v>
      </c>
      <c r="P14" s="302">
        <v>33618</v>
      </c>
      <c r="Q14" s="302">
        <v>5250</v>
      </c>
      <c r="R14" s="302">
        <v>6510</v>
      </c>
      <c r="S14" s="302">
        <v>5889</v>
      </c>
      <c r="T14" s="302">
        <v>13291</v>
      </c>
      <c r="U14" s="302">
        <v>3938</v>
      </c>
      <c r="V14" s="302">
        <v>5040</v>
      </c>
      <c r="W14" s="302">
        <v>4474</v>
      </c>
      <c r="X14" s="302">
        <v>30041</v>
      </c>
      <c r="Y14" s="9"/>
    </row>
    <row r="15" spans="2:25" ht="13.5" customHeight="1" x14ac:dyDescent="0.15">
      <c r="B15" s="65"/>
      <c r="C15" s="287">
        <v>12</v>
      </c>
      <c r="D15" s="30"/>
      <c r="E15" s="302">
        <v>3150</v>
      </c>
      <c r="F15" s="302">
        <v>3885</v>
      </c>
      <c r="G15" s="302">
        <v>3518</v>
      </c>
      <c r="H15" s="302">
        <v>70803</v>
      </c>
      <c r="I15" s="302">
        <v>2415</v>
      </c>
      <c r="J15" s="302">
        <v>3045</v>
      </c>
      <c r="K15" s="302">
        <v>2616</v>
      </c>
      <c r="L15" s="302">
        <v>84905</v>
      </c>
      <c r="M15" s="302">
        <v>1155</v>
      </c>
      <c r="N15" s="302">
        <v>1838</v>
      </c>
      <c r="O15" s="302">
        <v>1436</v>
      </c>
      <c r="P15" s="302">
        <v>42532</v>
      </c>
      <c r="Q15" s="302">
        <v>5040</v>
      </c>
      <c r="R15" s="302">
        <v>6615</v>
      </c>
      <c r="S15" s="302">
        <v>5917</v>
      </c>
      <c r="T15" s="302">
        <v>16250</v>
      </c>
      <c r="U15" s="302">
        <v>4725</v>
      </c>
      <c r="V15" s="302">
        <v>5775</v>
      </c>
      <c r="W15" s="302">
        <v>5156</v>
      </c>
      <c r="X15" s="302">
        <v>38601</v>
      </c>
      <c r="Y15" s="9"/>
    </row>
    <row r="16" spans="2:25" ht="13.5" customHeight="1" x14ac:dyDescent="0.15">
      <c r="B16" s="65" t="s">
        <v>102</v>
      </c>
      <c r="C16" s="287">
        <v>1</v>
      </c>
      <c r="D16" s="30" t="s">
        <v>54</v>
      </c>
      <c r="E16" s="302">
        <v>2730</v>
      </c>
      <c r="F16" s="302">
        <v>3780</v>
      </c>
      <c r="G16" s="302">
        <v>3227</v>
      </c>
      <c r="H16" s="302">
        <v>57493</v>
      </c>
      <c r="I16" s="302">
        <v>2310</v>
      </c>
      <c r="J16" s="302">
        <v>2678</v>
      </c>
      <c r="K16" s="302">
        <v>2538</v>
      </c>
      <c r="L16" s="302">
        <v>60451</v>
      </c>
      <c r="M16" s="302">
        <v>1050</v>
      </c>
      <c r="N16" s="302">
        <v>1628</v>
      </c>
      <c r="O16" s="302">
        <v>1433</v>
      </c>
      <c r="P16" s="302">
        <v>35415</v>
      </c>
      <c r="Q16" s="302">
        <v>4725</v>
      </c>
      <c r="R16" s="302">
        <v>6300</v>
      </c>
      <c r="S16" s="302">
        <v>5525</v>
      </c>
      <c r="T16" s="302">
        <v>10096</v>
      </c>
      <c r="U16" s="302">
        <v>4200</v>
      </c>
      <c r="V16" s="302">
        <v>5408</v>
      </c>
      <c r="W16" s="302">
        <v>4691</v>
      </c>
      <c r="X16" s="302">
        <v>26826</v>
      </c>
      <c r="Y16" s="9"/>
    </row>
    <row r="17" spans="2:25" ht="13.5" customHeight="1" x14ac:dyDescent="0.15">
      <c r="B17" s="65"/>
      <c r="C17" s="287">
        <v>2</v>
      </c>
      <c r="D17" s="30"/>
      <c r="E17" s="302">
        <v>2415</v>
      </c>
      <c r="F17" s="302">
        <v>2993</v>
      </c>
      <c r="G17" s="302">
        <v>2739</v>
      </c>
      <c r="H17" s="302">
        <v>39685</v>
      </c>
      <c r="I17" s="302">
        <v>1995</v>
      </c>
      <c r="J17" s="302">
        <v>2625</v>
      </c>
      <c r="K17" s="302">
        <v>2309</v>
      </c>
      <c r="L17" s="302">
        <v>44698</v>
      </c>
      <c r="M17" s="302">
        <v>1208</v>
      </c>
      <c r="N17" s="302">
        <v>1680</v>
      </c>
      <c r="O17" s="302">
        <v>1470</v>
      </c>
      <c r="P17" s="302">
        <v>31056</v>
      </c>
      <c r="Q17" s="302">
        <v>4725</v>
      </c>
      <c r="R17" s="302">
        <v>5880</v>
      </c>
      <c r="S17" s="302">
        <v>5327</v>
      </c>
      <c r="T17" s="302">
        <v>10097</v>
      </c>
      <c r="U17" s="302">
        <v>4200</v>
      </c>
      <c r="V17" s="302">
        <v>5040</v>
      </c>
      <c r="W17" s="302">
        <v>4615</v>
      </c>
      <c r="X17" s="302">
        <v>21166</v>
      </c>
      <c r="Y17" s="9"/>
    </row>
    <row r="18" spans="2:25" ht="13.5" customHeight="1" x14ac:dyDescent="0.15">
      <c r="B18" s="65"/>
      <c r="C18" s="287">
        <v>3</v>
      </c>
      <c r="D18" s="30"/>
      <c r="E18" s="302">
        <v>1995</v>
      </c>
      <c r="F18" s="302">
        <v>2730</v>
      </c>
      <c r="G18" s="302">
        <v>2498</v>
      </c>
      <c r="H18" s="302">
        <v>63482</v>
      </c>
      <c r="I18" s="302">
        <v>1785</v>
      </c>
      <c r="J18" s="302">
        <v>2310</v>
      </c>
      <c r="K18" s="302">
        <v>2071</v>
      </c>
      <c r="L18" s="302">
        <v>60342</v>
      </c>
      <c r="M18" s="302">
        <v>1313</v>
      </c>
      <c r="N18" s="302">
        <v>1785</v>
      </c>
      <c r="O18" s="302">
        <v>1533</v>
      </c>
      <c r="P18" s="302">
        <v>41668</v>
      </c>
      <c r="Q18" s="302">
        <v>4725</v>
      </c>
      <c r="R18" s="302">
        <v>5985</v>
      </c>
      <c r="S18" s="302">
        <v>5383</v>
      </c>
      <c r="T18" s="302">
        <v>14641</v>
      </c>
      <c r="U18" s="302">
        <v>4095</v>
      </c>
      <c r="V18" s="302">
        <v>4830</v>
      </c>
      <c r="W18" s="302">
        <v>4470</v>
      </c>
      <c r="X18" s="302">
        <v>30373</v>
      </c>
      <c r="Y18" s="9"/>
    </row>
    <row r="19" spans="2:25" ht="13.5" customHeight="1" x14ac:dyDescent="0.15">
      <c r="B19" s="65"/>
      <c r="C19" s="287">
        <v>4</v>
      </c>
      <c r="D19" s="30"/>
      <c r="E19" s="302">
        <v>2205</v>
      </c>
      <c r="F19" s="302">
        <v>2730</v>
      </c>
      <c r="G19" s="302">
        <v>2405</v>
      </c>
      <c r="H19" s="302">
        <v>37147</v>
      </c>
      <c r="I19" s="302">
        <v>1785</v>
      </c>
      <c r="J19" s="302">
        <v>2315</v>
      </c>
      <c r="K19" s="302">
        <v>2097</v>
      </c>
      <c r="L19" s="302">
        <v>34740</v>
      </c>
      <c r="M19" s="302">
        <v>1470</v>
      </c>
      <c r="N19" s="302">
        <v>1890</v>
      </c>
      <c r="O19" s="302">
        <v>1642</v>
      </c>
      <c r="P19" s="302">
        <v>23364</v>
      </c>
      <c r="Q19" s="302">
        <v>5145</v>
      </c>
      <c r="R19" s="302">
        <v>6825</v>
      </c>
      <c r="S19" s="302">
        <v>5920</v>
      </c>
      <c r="T19" s="302">
        <v>8096</v>
      </c>
      <c r="U19" s="302">
        <v>4410</v>
      </c>
      <c r="V19" s="302">
        <v>4935</v>
      </c>
      <c r="W19" s="302">
        <v>4635</v>
      </c>
      <c r="X19" s="302">
        <v>20017</v>
      </c>
      <c r="Y19" s="9"/>
    </row>
    <row r="20" spans="2:25" ht="13.5" customHeight="1" x14ac:dyDescent="0.15">
      <c r="B20" s="65"/>
      <c r="C20" s="287">
        <v>5</v>
      </c>
      <c r="D20" s="30"/>
      <c r="E20" s="302">
        <v>2205</v>
      </c>
      <c r="F20" s="302">
        <v>2730</v>
      </c>
      <c r="G20" s="302">
        <v>2539</v>
      </c>
      <c r="H20" s="302">
        <v>54505</v>
      </c>
      <c r="I20" s="302">
        <v>1890</v>
      </c>
      <c r="J20" s="302">
        <v>2415</v>
      </c>
      <c r="K20" s="302">
        <v>2093</v>
      </c>
      <c r="L20" s="302">
        <v>55875</v>
      </c>
      <c r="M20" s="302">
        <v>1470</v>
      </c>
      <c r="N20" s="302">
        <v>1943</v>
      </c>
      <c r="O20" s="302">
        <v>1697</v>
      </c>
      <c r="P20" s="302">
        <v>34155</v>
      </c>
      <c r="Q20" s="302">
        <v>5250</v>
      </c>
      <c r="R20" s="302">
        <v>6930</v>
      </c>
      <c r="S20" s="302">
        <v>6263</v>
      </c>
      <c r="T20" s="302">
        <v>12472</v>
      </c>
      <c r="U20" s="302">
        <v>4200</v>
      </c>
      <c r="V20" s="302">
        <v>5040</v>
      </c>
      <c r="W20" s="302">
        <v>4591</v>
      </c>
      <c r="X20" s="302">
        <v>24125</v>
      </c>
      <c r="Y20" s="9"/>
    </row>
    <row r="21" spans="2:25" ht="13.5" customHeight="1" x14ac:dyDescent="0.15">
      <c r="B21" s="65"/>
      <c r="C21" s="287">
        <v>6</v>
      </c>
      <c r="D21" s="30"/>
      <c r="E21" s="302">
        <v>2100</v>
      </c>
      <c r="F21" s="302">
        <v>2625</v>
      </c>
      <c r="G21" s="302">
        <v>2413</v>
      </c>
      <c r="H21" s="302">
        <v>53293</v>
      </c>
      <c r="I21" s="302">
        <v>1890</v>
      </c>
      <c r="J21" s="302">
        <v>2415</v>
      </c>
      <c r="K21" s="302">
        <v>2118</v>
      </c>
      <c r="L21" s="302">
        <v>56542</v>
      </c>
      <c r="M21" s="302">
        <v>1470</v>
      </c>
      <c r="N21" s="302">
        <v>1785</v>
      </c>
      <c r="O21" s="302">
        <v>1566</v>
      </c>
      <c r="P21" s="302">
        <v>36281</v>
      </c>
      <c r="Q21" s="302">
        <v>5250</v>
      </c>
      <c r="R21" s="302">
        <v>6090</v>
      </c>
      <c r="S21" s="302">
        <v>5796</v>
      </c>
      <c r="T21" s="302">
        <v>12093</v>
      </c>
      <c r="U21" s="302">
        <v>4200</v>
      </c>
      <c r="V21" s="302">
        <v>4830</v>
      </c>
      <c r="W21" s="302">
        <v>4485</v>
      </c>
      <c r="X21" s="302">
        <v>30406</v>
      </c>
      <c r="Y21" s="9"/>
    </row>
    <row r="22" spans="2:25" ht="13.5" customHeight="1" x14ac:dyDescent="0.15">
      <c r="B22" s="65"/>
      <c r="C22" s="287">
        <v>7</v>
      </c>
      <c r="D22" s="30"/>
      <c r="E22" s="302">
        <v>2205</v>
      </c>
      <c r="F22" s="302">
        <v>2835</v>
      </c>
      <c r="G22" s="302">
        <v>2439</v>
      </c>
      <c r="H22" s="302">
        <v>37123</v>
      </c>
      <c r="I22" s="302">
        <v>1995</v>
      </c>
      <c r="J22" s="302">
        <v>2415</v>
      </c>
      <c r="K22" s="302">
        <v>2129</v>
      </c>
      <c r="L22" s="302">
        <v>42582</v>
      </c>
      <c r="M22" s="302">
        <v>1418</v>
      </c>
      <c r="N22" s="302">
        <v>1838</v>
      </c>
      <c r="O22" s="302">
        <v>1581</v>
      </c>
      <c r="P22" s="302">
        <v>29256</v>
      </c>
      <c r="Q22" s="302">
        <v>5460</v>
      </c>
      <c r="R22" s="302">
        <v>6510</v>
      </c>
      <c r="S22" s="302">
        <v>6088</v>
      </c>
      <c r="T22" s="302">
        <v>9116</v>
      </c>
      <c r="U22" s="302">
        <v>4200</v>
      </c>
      <c r="V22" s="302">
        <v>4830</v>
      </c>
      <c r="W22" s="302">
        <v>4462</v>
      </c>
      <c r="X22" s="302">
        <v>25234</v>
      </c>
      <c r="Y22" s="9"/>
    </row>
    <row r="23" spans="2:25" ht="13.5" customHeight="1" x14ac:dyDescent="0.15">
      <c r="B23" s="65"/>
      <c r="C23" s="287">
        <v>8</v>
      </c>
      <c r="D23" s="30"/>
      <c r="E23" s="302">
        <v>2310</v>
      </c>
      <c r="F23" s="302">
        <v>2730</v>
      </c>
      <c r="G23" s="302">
        <v>2516</v>
      </c>
      <c r="H23" s="302">
        <v>54944</v>
      </c>
      <c r="I23" s="302">
        <v>1943</v>
      </c>
      <c r="J23" s="302">
        <v>2310</v>
      </c>
      <c r="K23" s="302">
        <v>2108</v>
      </c>
      <c r="L23" s="302">
        <v>51894</v>
      </c>
      <c r="M23" s="302">
        <v>1470</v>
      </c>
      <c r="N23" s="302">
        <v>1785</v>
      </c>
      <c r="O23" s="302">
        <v>1609</v>
      </c>
      <c r="P23" s="302">
        <v>30481</v>
      </c>
      <c r="Q23" s="302">
        <v>5460</v>
      </c>
      <c r="R23" s="302">
        <v>6615</v>
      </c>
      <c r="S23" s="302">
        <v>5947</v>
      </c>
      <c r="T23" s="302">
        <v>9984</v>
      </c>
      <c r="U23" s="302">
        <v>4095</v>
      </c>
      <c r="V23" s="302">
        <v>4883</v>
      </c>
      <c r="W23" s="302">
        <v>4495</v>
      </c>
      <c r="X23" s="302">
        <v>28177</v>
      </c>
      <c r="Y23" s="9"/>
    </row>
    <row r="24" spans="2:25" ht="13.5" customHeight="1" x14ac:dyDescent="0.15">
      <c r="B24" s="65"/>
      <c r="C24" s="287">
        <v>9</v>
      </c>
      <c r="D24" s="9"/>
      <c r="E24" s="301">
        <v>2415</v>
      </c>
      <c r="F24" s="301">
        <v>2940</v>
      </c>
      <c r="G24" s="301">
        <v>2661.2014884323989</v>
      </c>
      <c r="H24" s="301">
        <v>56547.199999999997</v>
      </c>
      <c r="I24" s="301">
        <v>1995</v>
      </c>
      <c r="J24" s="301">
        <v>2467.5</v>
      </c>
      <c r="K24" s="301">
        <v>2170.1578423211845</v>
      </c>
      <c r="L24" s="301">
        <v>61672.800000000003</v>
      </c>
      <c r="M24" s="301">
        <v>1470</v>
      </c>
      <c r="N24" s="301">
        <v>1890</v>
      </c>
      <c r="O24" s="301">
        <v>1592.3945520581115</v>
      </c>
      <c r="P24" s="301">
        <v>35174.699999999997</v>
      </c>
      <c r="Q24" s="301">
        <v>5250</v>
      </c>
      <c r="R24" s="301">
        <v>6300</v>
      </c>
      <c r="S24" s="301">
        <v>5797.6619090857484</v>
      </c>
      <c r="T24" s="301">
        <v>13013.7</v>
      </c>
      <c r="U24" s="301">
        <v>4200</v>
      </c>
      <c r="V24" s="301">
        <v>4830</v>
      </c>
      <c r="W24" s="301">
        <v>4508.6467682379171</v>
      </c>
      <c r="X24" s="302">
        <v>32143.9</v>
      </c>
      <c r="Y24" s="9"/>
    </row>
    <row r="25" spans="2:25" ht="13.5" customHeight="1" x14ac:dyDescent="0.15">
      <c r="B25" s="67"/>
      <c r="C25" s="135">
        <v>10</v>
      </c>
      <c r="D25" s="18"/>
      <c r="E25" s="305">
        <v>2625</v>
      </c>
      <c r="F25" s="305">
        <v>3150</v>
      </c>
      <c r="G25" s="305">
        <v>2841.6406627249016</v>
      </c>
      <c r="H25" s="305">
        <v>55059.999999999993</v>
      </c>
      <c r="I25" s="305">
        <v>2205</v>
      </c>
      <c r="J25" s="305">
        <v>2572.5</v>
      </c>
      <c r="K25" s="305">
        <v>2362.6848830935251</v>
      </c>
      <c r="L25" s="305">
        <v>56357.100000000006</v>
      </c>
      <c r="M25" s="305">
        <v>1522.5</v>
      </c>
      <c r="N25" s="305">
        <v>1785</v>
      </c>
      <c r="O25" s="305">
        <v>1609.0104669654479</v>
      </c>
      <c r="P25" s="305">
        <v>31287.599999999999</v>
      </c>
      <c r="Q25" s="305">
        <v>5040</v>
      </c>
      <c r="R25" s="315">
        <v>6300</v>
      </c>
      <c r="S25" s="305">
        <v>5630.8623364833084</v>
      </c>
      <c r="T25" s="305">
        <v>10510.9</v>
      </c>
      <c r="U25" s="305">
        <v>3990</v>
      </c>
      <c r="V25" s="305">
        <v>4935</v>
      </c>
      <c r="W25" s="305">
        <v>4512.3875789660997</v>
      </c>
      <c r="X25" s="305">
        <v>24359.700000000004</v>
      </c>
      <c r="Y25" s="9"/>
    </row>
    <row r="26" spans="2:25" ht="13.5" customHeight="1" x14ac:dyDescent="0.15">
      <c r="B26" s="325"/>
      <c r="C26" s="326"/>
      <c r="D26" s="327"/>
      <c r="E26" s="302"/>
      <c r="F26" s="302"/>
      <c r="G26" s="302"/>
      <c r="H26" s="302"/>
      <c r="I26" s="302"/>
      <c r="J26" s="302"/>
      <c r="K26" s="302"/>
      <c r="L26" s="302"/>
      <c r="M26" s="302"/>
      <c r="N26" s="302"/>
      <c r="O26" s="302"/>
      <c r="P26" s="302"/>
      <c r="Q26" s="302"/>
      <c r="R26" s="302"/>
      <c r="S26" s="302"/>
      <c r="T26" s="302"/>
      <c r="U26" s="302"/>
      <c r="V26" s="302"/>
      <c r="W26" s="302"/>
      <c r="X26" s="302"/>
      <c r="Y26" s="9"/>
    </row>
    <row r="27" spans="2:25" ht="13.5" customHeight="1" x14ac:dyDescent="0.15">
      <c r="B27" s="328"/>
      <c r="C27" s="326"/>
      <c r="D27" s="329"/>
      <c r="E27" s="302"/>
      <c r="F27" s="302"/>
      <c r="G27" s="302"/>
      <c r="H27" s="302"/>
      <c r="I27" s="302"/>
      <c r="J27" s="302"/>
      <c r="K27" s="302"/>
      <c r="L27" s="302"/>
      <c r="M27" s="302"/>
      <c r="N27" s="302"/>
      <c r="O27" s="302"/>
      <c r="P27" s="302"/>
      <c r="Q27" s="302"/>
      <c r="R27" s="302"/>
      <c r="S27" s="302"/>
      <c r="T27" s="302"/>
      <c r="U27" s="302"/>
      <c r="V27" s="302"/>
      <c r="W27" s="302"/>
      <c r="X27" s="302"/>
      <c r="Y27" s="9"/>
    </row>
    <row r="28" spans="2:25" ht="13.5" customHeight="1" x14ac:dyDescent="0.15">
      <c r="B28" s="330" t="s">
        <v>79</v>
      </c>
      <c r="C28" s="326"/>
      <c r="D28" s="327"/>
      <c r="E28" s="302"/>
      <c r="F28" s="302"/>
      <c r="G28" s="302"/>
      <c r="H28" s="302"/>
      <c r="I28" s="302"/>
      <c r="J28" s="302"/>
      <c r="K28" s="302"/>
      <c r="L28" s="302"/>
      <c r="M28" s="302"/>
      <c r="N28" s="302"/>
      <c r="O28" s="302"/>
      <c r="P28" s="302"/>
      <c r="Q28" s="302"/>
      <c r="R28" s="302"/>
      <c r="S28" s="302"/>
      <c r="T28" s="302"/>
      <c r="U28" s="302"/>
      <c r="V28" s="302"/>
      <c r="W28" s="302"/>
      <c r="X28" s="302"/>
      <c r="Y28" s="9"/>
    </row>
    <row r="29" spans="2:25" ht="13.5" customHeight="1" x14ac:dyDescent="0.15">
      <c r="B29" s="331">
        <v>40457</v>
      </c>
      <c r="C29" s="332"/>
      <c r="D29" s="333">
        <v>40463</v>
      </c>
      <c r="E29" s="302">
        <v>2625</v>
      </c>
      <c r="F29" s="302">
        <v>2940</v>
      </c>
      <c r="G29" s="302">
        <v>2752.8362210768728</v>
      </c>
      <c r="H29" s="302">
        <v>14240.1</v>
      </c>
      <c r="I29" s="302">
        <v>2205</v>
      </c>
      <c r="J29" s="302">
        <v>2467.5</v>
      </c>
      <c r="K29" s="302">
        <v>2274.6769388053162</v>
      </c>
      <c r="L29" s="302">
        <v>14127.7</v>
      </c>
      <c r="M29" s="302">
        <v>1522.5</v>
      </c>
      <c r="N29" s="302">
        <v>1785</v>
      </c>
      <c r="O29" s="302">
        <v>1609.4809322033907</v>
      </c>
      <c r="P29" s="302">
        <v>7018.7</v>
      </c>
      <c r="Q29" s="302">
        <v>5460</v>
      </c>
      <c r="R29" s="302">
        <v>6090</v>
      </c>
      <c r="S29" s="302">
        <v>5773.5894749815143</v>
      </c>
      <c r="T29" s="302">
        <v>2646.7</v>
      </c>
      <c r="U29" s="302">
        <v>4357.5</v>
      </c>
      <c r="V29" s="302">
        <v>4935</v>
      </c>
      <c r="W29" s="302">
        <v>4572.8581513772069</v>
      </c>
      <c r="X29" s="302">
        <v>6095.4</v>
      </c>
      <c r="Y29" s="9"/>
    </row>
    <row r="30" spans="2:25" ht="13.5" customHeight="1" x14ac:dyDescent="0.15">
      <c r="B30" s="334" t="s">
        <v>80</v>
      </c>
      <c r="C30" s="335"/>
      <c r="D30" s="333"/>
      <c r="E30" s="302"/>
      <c r="F30" s="302"/>
      <c r="G30" s="302"/>
      <c r="H30" s="302"/>
      <c r="I30" s="302"/>
      <c r="J30" s="302"/>
      <c r="K30" s="302"/>
      <c r="L30" s="302"/>
      <c r="M30" s="302"/>
      <c r="N30" s="302"/>
      <c r="O30" s="302"/>
      <c r="P30" s="302"/>
      <c r="Q30" s="302"/>
      <c r="R30" s="302"/>
      <c r="S30" s="302"/>
      <c r="T30" s="302"/>
      <c r="U30" s="302"/>
      <c r="V30" s="302"/>
      <c r="W30" s="302"/>
      <c r="X30" s="302"/>
      <c r="Y30" s="9"/>
    </row>
    <row r="31" spans="2:25" ht="13.5" customHeight="1" x14ac:dyDescent="0.15">
      <c r="B31" s="331">
        <v>40464</v>
      </c>
      <c r="C31" s="332"/>
      <c r="D31" s="333">
        <v>40470</v>
      </c>
      <c r="E31" s="125">
        <v>2730</v>
      </c>
      <c r="F31" s="125">
        <v>2887.5</v>
      </c>
      <c r="G31" s="125">
        <v>2807.4501846020189</v>
      </c>
      <c r="H31" s="125">
        <v>11539.6</v>
      </c>
      <c r="I31" s="125">
        <v>2205</v>
      </c>
      <c r="J31" s="125">
        <v>2415</v>
      </c>
      <c r="K31" s="125">
        <v>2312.5739415061457</v>
      </c>
      <c r="L31" s="125">
        <v>14859.2</v>
      </c>
      <c r="M31" s="125">
        <v>1575</v>
      </c>
      <c r="N31" s="125">
        <v>1680</v>
      </c>
      <c r="O31" s="125">
        <v>1591.3567839195982</v>
      </c>
      <c r="P31" s="125">
        <v>9134.9</v>
      </c>
      <c r="Q31" s="125">
        <v>5040</v>
      </c>
      <c r="R31" s="125">
        <v>5775</v>
      </c>
      <c r="S31" s="125">
        <v>5388.1044943820234</v>
      </c>
      <c r="T31" s="125">
        <v>2540.1</v>
      </c>
      <c r="U31" s="125">
        <v>4410</v>
      </c>
      <c r="V31" s="125">
        <v>4725</v>
      </c>
      <c r="W31" s="125">
        <v>4614.7001564945231</v>
      </c>
      <c r="X31" s="125">
        <v>8434.1</v>
      </c>
      <c r="Y31" s="9"/>
    </row>
    <row r="32" spans="2:25" ht="13.5" customHeight="1" x14ac:dyDescent="0.15">
      <c r="B32" s="334" t="s">
        <v>81</v>
      </c>
      <c r="C32" s="335"/>
      <c r="D32" s="333"/>
      <c r="E32" s="302"/>
      <c r="F32" s="302"/>
      <c r="G32" s="302"/>
      <c r="H32" s="302"/>
      <c r="I32" s="302"/>
      <c r="J32" s="302"/>
      <c r="K32" s="302"/>
      <c r="L32" s="302"/>
      <c r="M32" s="302"/>
      <c r="N32" s="302"/>
      <c r="O32" s="302"/>
      <c r="P32" s="302"/>
      <c r="Q32" s="302"/>
      <c r="R32" s="302"/>
      <c r="S32" s="302"/>
      <c r="T32" s="302"/>
      <c r="U32" s="302"/>
      <c r="V32" s="302"/>
      <c r="W32" s="302"/>
      <c r="X32" s="302"/>
      <c r="Y32" s="9"/>
    </row>
    <row r="33" spans="2:25" ht="13.5" customHeight="1" x14ac:dyDescent="0.15">
      <c r="B33" s="331">
        <v>40471</v>
      </c>
      <c r="C33" s="332"/>
      <c r="D33" s="333">
        <v>40477</v>
      </c>
      <c r="E33" s="125">
        <v>2835</v>
      </c>
      <c r="F33" s="125">
        <v>3045</v>
      </c>
      <c r="G33" s="125">
        <v>2915.7595598297103</v>
      </c>
      <c r="H33" s="125">
        <v>11080</v>
      </c>
      <c r="I33" s="125">
        <v>2310</v>
      </c>
      <c r="J33" s="125">
        <v>2520</v>
      </c>
      <c r="K33" s="125">
        <v>2448.2703904555315</v>
      </c>
      <c r="L33" s="125">
        <v>12616.6</v>
      </c>
      <c r="M33" s="125">
        <v>1575</v>
      </c>
      <c r="N33" s="125">
        <v>1680</v>
      </c>
      <c r="O33" s="125">
        <v>1609.8785857238161</v>
      </c>
      <c r="P33" s="125">
        <v>5974.7</v>
      </c>
      <c r="Q33" s="125">
        <v>5460</v>
      </c>
      <c r="R33" s="125">
        <v>5775</v>
      </c>
      <c r="S33" s="125">
        <v>5566.7798662361611</v>
      </c>
      <c r="T33" s="125">
        <v>2585.8000000000002</v>
      </c>
      <c r="U33" s="125">
        <v>4410</v>
      </c>
      <c r="V33" s="125">
        <v>4725</v>
      </c>
      <c r="W33" s="125">
        <v>4558.9834142956279</v>
      </c>
      <c r="X33" s="125">
        <v>3716.1</v>
      </c>
      <c r="Y33" s="9"/>
    </row>
    <row r="34" spans="2:25" ht="13.5" customHeight="1" x14ac:dyDescent="0.15">
      <c r="B34" s="334" t="s">
        <v>82</v>
      </c>
      <c r="C34" s="335"/>
      <c r="D34" s="333"/>
      <c r="E34" s="302"/>
      <c r="F34" s="302"/>
      <c r="G34" s="302"/>
      <c r="H34" s="302"/>
      <c r="I34" s="302"/>
      <c r="J34" s="302"/>
      <c r="K34" s="302"/>
      <c r="L34" s="302"/>
      <c r="M34" s="302"/>
      <c r="N34" s="302"/>
      <c r="O34" s="302"/>
      <c r="P34" s="302"/>
      <c r="Q34" s="302"/>
      <c r="R34" s="302"/>
      <c r="S34" s="302"/>
      <c r="T34" s="302"/>
      <c r="U34" s="302"/>
      <c r="V34" s="302"/>
      <c r="W34" s="302"/>
      <c r="X34" s="302"/>
      <c r="Y34" s="9"/>
    </row>
    <row r="35" spans="2:25" ht="13.5" customHeight="1" x14ac:dyDescent="0.15">
      <c r="B35" s="331">
        <v>40478</v>
      </c>
      <c r="C35" s="332"/>
      <c r="D35" s="333">
        <v>40484</v>
      </c>
      <c r="E35" s="125">
        <v>2940</v>
      </c>
      <c r="F35" s="125">
        <v>3150</v>
      </c>
      <c r="G35" s="125">
        <v>3014.0478550471821</v>
      </c>
      <c r="H35" s="125">
        <v>18200.3</v>
      </c>
      <c r="I35" s="125">
        <v>2310</v>
      </c>
      <c r="J35" s="125">
        <v>2572.5</v>
      </c>
      <c r="K35" s="125">
        <v>2418.7377887648122</v>
      </c>
      <c r="L35" s="125">
        <v>14753.6</v>
      </c>
      <c r="M35" s="125">
        <v>1575</v>
      </c>
      <c r="N35" s="125">
        <v>1680</v>
      </c>
      <c r="O35" s="125">
        <v>1620.800822688894</v>
      </c>
      <c r="P35" s="125">
        <v>9159.2999999999993</v>
      </c>
      <c r="Q35" s="125">
        <v>5460</v>
      </c>
      <c r="R35" s="125">
        <v>6300</v>
      </c>
      <c r="S35" s="125">
        <v>5868.0099526066351</v>
      </c>
      <c r="T35" s="125">
        <v>2738.3</v>
      </c>
      <c r="U35" s="125">
        <v>3990</v>
      </c>
      <c r="V35" s="125">
        <v>4725</v>
      </c>
      <c r="W35" s="125">
        <v>4400.4238072054532</v>
      </c>
      <c r="X35" s="125">
        <v>6114.1</v>
      </c>
      <c r="Y35" s="9"/>
    </row>
    <row r="36" spans="2:25" ht="13.5" customHeight="1" x14ac:dyDescent="0.15">
      <c r="B36" s="334" t="s">
        <v>83</v>
      </c>
      <c r="C36" s="335"/>
      <c r="D36" s="333"/>
      <c r="E36" s="302"/>
      <c r="F36" s="302"/>
      <c r="G36" s="302"/>
      <c r="H36" s="302"/>
      <c r="I36" s="302"/>
      <c r="J36" s="302"/>
      <c r="K36" s="302"/>
      <c r="L36" s="302"/>
      <c r="M36" s="302"/>
      <c r="N36" s="302"/>
      <c r="O36" s="302"/>
      <c r="P36" s="302"/>
      <c r="Q36" s="302"/>
      <c r="R36" s="302"/>
      <c r="S36" s="302"/>
      <c r="T36" s="302"/>
      <c r="U36" s="302"/>
      <c r="V36" s="302"/>
      <c r="W36" s="302"/>
      <c r="X36" s="302"/>
      <c r="Y36" s="9"/>
    </row>
    <row r="37" spans="2:25" ht="13.5" customHeight="1" x14ac:dyDescent="0.15">
      <c r="B37" s="336"/>
      <c r="C37" s="337"/>
      <c r="D37" s="338"/>
      <c r="E37" s="305"/>
      <c r="F37" s="305"/>
      <c r="G37" s="305"/>
      <c r="H37" s="305"/>
      <c r="I37" s="305"/>
      <c r="J37" s="305"/>
      <c r="K37" s="305"/>
      <c r="L37" s="305"/>
      <c r="M37" s="305"/>
      <c r="N37" s="305"/>
      <c r="O37" s="305"/>
      <c r="P37" s="305"/>
      <c r="Q37" s="305"/>
      <c r="R37" s="305"/>
      <c r="S37" s="305"/>
      <c r="T37" s="305"/>
      <c r="U37" s="305"/>
      <c r="V37" s="305"/>
      <c r="W37" s="305"/>
      <c r="X37" s="305"/>
      <c r="Y37" s="9"/>
    </row>
    <row r="38" spans="2:25" ht="3.75" customHeight="1" x14ac:dyDescent="0.15"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</row>
    <row r="39" spans="2:25" ht="13.5" customHeight="1" x14ac:dyDescent="0.15">
      <c r="B39" s="20" t="s">
        <v>276</v>
      </c>
      <c r="C39" s="19" t="s">
        <v>277</v>
      </c>
    </row>
    <row r="40" spans="2:25" ht="13.5" customHeight="1" x14ac:dyDescent="0.15">
      <c r="B40" s="41" t="s">
        <v>278</v>
      </c>
      <c r="C40" s="19" t="s">
        <v>279</v>
      </c>
    </row>
    <row r="41" spans="2:25" ht="13.5" customHeight="1" x14ac:dyDescent="0.15">
      <c r="B41" s="41" t="s">
        <v>36</v>
      </c>
      <c r="C41" s="19" t="s">
        <v>280</v>
      </c>
    </row>
    <row r="42" spans="2:25" ht="13.5" customHeight="1" x14ac:dyDescent="0.15">
      <c r="B42" s="41"/>
    </row>
  </sheetData>
  <phoneticPr fontId="7"/>
  <conditionalFormatting sqref="B37">
    <cfRule type="cellIs" dxfId="11" priority="1" stopIfTrue="1" operator="lessThanOrEqual">
      <formula>0</formula>
    </cfRule>
  </conditionalFormatting>
  <pageMargins left="0.39370078740157483" right="0.39370078740157483" top="0.39370078740157483" bottom="0.39370078740157483" header="0" footer="0"/>
  <pageSetup paperSize="9" firstPageNumber="30" orientation="landscape" useFirstPageNumber="1" r:id="rId1"/>
  <headerFooter alignWithMargins="0">
    <oddFooter>&amp;C-28-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B1:Y42"/>
  <sheetViews>
    <sheetView zoomScale="75" workbookViewId="0">
      <selection activeCell="B12" sqref="B12:X12"/>
    </sheetView>
  </sheetViews>
  <sheetFormatPr defaultColWidth="7.5" defaultRowHeight="12" x14ac:dyDescent="0.15"/>
  <cols>
    <col min="1" max="1" width="0.75" style="19" customWidth="1"/>
    <col min="2" max="2" width="5.875" style="19" customWidth="1"/>
    <col min="3" max="3" width="2.5" style="19" customWidth="1"/>
    <col min="4" max="4" width="6" style="19" customWidth="1"/>
    <col min="5" max="7" width="5.875" style="19" customWidth="1"/>
    <col min="8" max="8" width="7.5" style="19" customWidth="1"/>
    <col min="9" max="11" width="5.875" style="19" customWidth="1"/>
    <col min="12" max="12" width="7.5" style="19" customWidth="1"/>
    <col min="13" max="15" width="5.875" style="19" customWidth="1"/>
    <col min="16" max="16" width="7.625" style="19" customWidth="1"/>
    <col min="17" max="19" width="5.875" style="19" customWidth="1"/>
    <col min="20" max="20" width="7.75" style="19" customWidth="1"/>
    <col min="21" max="23" width="5.875" style="19" customWidth="1"/>
    <col min="24" max="24" width="7.625" style="19" customWidth="1"/>
    <col min="25" max="16384" width="7.5" style="19"/>
  </cols>
  <sheetData>
    <row r="1" spans="2:25" ht="15" customHeight="1" x14ac:dyDescent="0.15">
      <c r="B1" s="317"/>
      <c r="C1" s="317"/>
      <c r="D1" s="317"/>
    </row>
    <row r="2" spans="2:25" ht="12.75" customHeight="1" x14ac:dyDescent="0.15">
      <c r="B2" s="19" t="str">
        <f>'和3-1'!B2&amp;"　（つづき）"</f>
        <v>(2)和牛チルド「3」の品目別価格　（つづき）</v>
      </c>
      <c r="C2" s="286"/>
      <c r="D2" s="286"/>
    </row>
    <row r="3" spans="2:25" ht="12.75" customHeight="1" x14ac:dyDescent="0.15">
      <c r="B3" s="286"/>
      <c r="C3" s="286"/>
      <c r="D3" s="286"/>
      <c r="X3" s="20" t="s">
        <v>10</v>
      </c>
    </row>
    <row r="4" spans="2:25" ht="3.75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2:25" ht="13.5" customHeight="1" x14ac:dyDescent="0.15">
      <c r="B5" s="15"/>
      <c r="C5" s="292" t="s">
        <v>259</v>
      </c>
      <c r="D5" s="291"/>
      <c r="E5" s="318" t="s">
        <v>281</v>
      </c>
      <c r="F5" s="319"/>
      <c r="G5" s="319"/>
      <c r="H5" s="320"/>
      <c r="I5" s="318" t="s">
        <v>282</v>
      </c>
      <c r="J5" s="319"/>
      <c r="K5" s="319"/>
      <c r="L5" s="320"/>
      <c r="M5" s="318" t="s">
        <v>283</v>
      </c>
      <c r="N5" s="319"/>
      <c r="O5" s="319"/>
      <c r="P5" s="320"/>
      <c r="Q5" s="318" t="s">
        <v>284</v>
      </c>
      <c r="R5" s="319"/>
      <c r="S5" s="319"/>
      <c r="T5" s="320"/>
      <c r="U5" s="318" t="s">
        <v>285</v>
      </c>
      <c r="V5" s="319"/>
      <c r="W5" s="319"/>
      <c r="X5" s="320"/>
    </row>
    <row r="6" spans="2:25" ht="13.5" customHeight="1" x14ac:dyDescent="0.15">
      <c r="B6" s="295" t="s">
        <v>272</v>
      </c>
      <c r="C6" s="321"/>
      <c r="D6" s="322"/>
      <c r="E6" s="323" t="s">
        <v>273</v>
      </c>
      <c r="F6" s="339" t="s">
        <v>174</v>
      </c>
      <c r="G6" s="323" t="s">
        <v>274</v>
      </c>
      <c r="H6" s="340" t="s">
        <v>8</v>
      </c>
      <c r="I6" s="323" t="s">
        <v>273</v>
      </c>
      <c r="J6" s="339" t="s">
        <v>174</v>
      </c>
      <c r="K6" s="323" t="s">
        <v>274</v>
      </c>
      <c r="L6" s="340" t="s">
        <v>8</v>
      </c>
      <c r="M6" s="323" t="s">
        <v>273</v>
      </c>
      <c r="N6" s="339" t="s">
        <v>174</v>
      </c>
      <c r="O6" s="323" t="s">
        <v>274</v>
      </c>
      <c r="P6" s="340" t="s">
        <v>8</v>
      </c>
      <c r="Q6" s="323" t="s">
        <v>273</v>
      </c>
      <c r="R6" s="339" t="s">
        <v>174</v>
      </c>
      <c r="S6" s="323" t="s">
        <v>274</v>
      </c>
      <c r="T6" s="340" t="s">
        <v>8</v>
      </c>
      <c r="U6" s="323" t="s">
        <v>273</v>
      </c>
      <c r="V6" s="339" t="s">
        <v>174</v>
      </c>
      <c r="W6" s="323" t="s">
        <v>274</v>
      </c>
      <c r="X6" s="340" t="s">
        <v>8</v>
      </c>
    </row>
    <row r="7" spans="2:25" ht="13.5" customHeight="1" x14ac:dyDescent="0.15">
      <c r="B7" s="10"/>
      <c r="C7" s="12"/>
      <c r="D7" s="12"/>
      <c r="E7" s="324"/>
      <c r="F7" s="341"/>
      <c r="G7" s="324" t="s">
        <v>275</v>
      </c>
      <c r="H7" s="342"/>
      <c r="I7" s="324"/>
      <c r="J7" s="341"/>
      <c r="K7" s="324" t="s">
        <v>275</v>
      </c>
      <c r="L7" s="342"/>
      <c r="M7" s="324"/>
      <c r="N7" s="341"/>
      <c r="O7" s="324" t="s">
        <v>275</v>
      </c>
      <c r="P7" s="342"/>
      <c r="Q7" s="324"/>
      <c r="R7" s="341"/>
      <c r="S7" s="324" t="s">
        <v>275</v>
      </c>
      <c r="T7" s="342"/>
      <c r="U7" s="324"/>
      <c r="V7" s="341"/>
      <c r="W7" s="324" t="s">
        <v>275</v>
      </c>
      <c r="X7" s="342"/>
    </row>
    <row r="8" spans="2:25" ht="13.5" customHeight="1" x14ac:dyDescent="0.15">
      <c r="B8" s="65" t="s">
        <v>72</v>
      </c>
      <c r="C8" s="287">
        <v>17</v>
      </c>
      <c r="D8" s="19" t="s">
        <v>106</v>
      </c>
      <c r="E8" s="299">
        <v>5544</v>
      </c>
      <c r="F8" s="300">
        <v>7665</v>
      </c>
      <c r="G8" s="299">
        <v>6170</v>
      </c>
      <c r="H8" s="343">
        <v>149197</v>
      </c>
      <c r="I8" s="299">
        <v>1680</v>
      </c>
      <c r="J8" s="300">
        <v>2437</v>
      </c>
      <c r="K8" s="299">
        <v>2071</v>
      </c>
      <c r="L8" s="343">
        <v>414859</v>
      </c>
      <c r="M8" s="299">
        <v>2310</v>
      </c>
      <c r="N8" s="300">
        <v>2940</v>
      </c>
      <c r="O8" s="299">
        <v>2542</v>
      </c>
      <c r="P8" s="343">
        <v>215093</v>
      </c>
      <c r="Q8" s="299">
        <v>2310</v>
      </c>
      <c r="R8" s="300">
        <v>2940</v>
      </c>
      <c r="S8" s="299">
        <v>2652</v>
      </c>
      <c r="T8" s="343">
        <v>179430</v>
      </c>
      <c r="U8" s="299">
        <v>2310</v>
      </c>
      <c r="V8" s="300">
        <v>3150</v>
      </c>
      <c r="W8" s="299">
        <v>2692</v>
      </c>
      <c r="X8" s="299">
        <v>137344</v>
      </c>
      <c r="Y8" s="9"/>
    </row>
    <row r="9" spans="2:25" ht="13.5" customHeight="1" x14ac:dyDescent="0.15">
      <c r="B9" s="65"/>
      <c r="C9" s="287">
        <v>18</v>
      </c>
      <c r="E9" s="302">
        <v>5565</v>
      </c>
      <c r="F9" s="303">
        <v>7046</v>
      </c>
      <c r="G9" s="302">
        <v>6107</v>
      </c>
      <c r="H9" s="304">
        <v>69407</v>
      </c>
      <c r="I9" s="302">
        <v>1470</v>
      </c>
      <c r="J9" s="303">
        <v>2426</v>
      </c>
      <c r="K9" s="302">
        <v>1951</v>
      </c>
      <c r="L9" s="304">
        <v>279562</v>
      </c>
      <c r="M9" s="302">
        <v>2310</v>
      </c>
      <c r="N9" s="303">
        <v>2993</v>
      </c>
      <c r="O9" s="302">
        <v>2640</v>
      </c>
      <c r="P9" s="304">
        <v>176620</v>
      </c>
      <c r="Q9" s="302">
        <v>2415</v>
      </c>
      <c r="R9" s="303">
        <v>3077</v>
      </c>
      <c r="S9" s="302">
        <v>2752</v>
      </c>
      <c r="T9" s="304">
        <v>152028</v>
      </c>
      <c r="U9" s="302">
        <v>2415</v>
      </c>
      <c r="V9" s="303">
        <v>3150</v>
      </c>
      <c r="W9" s="302">
        <v>2768</v>
      </c>
      <c r="X9" s="302">
        <v>114838</v>
      </c>
      <c r="Y9" s="9"/>
    </row>
    <row r="10" spans="2:25" ht="13.5" customHeight="1" x14ac:dyDescent="0.15">
      <c r="B10" s="65"/>
      <c r="C10" s="287">
        <v>19</v>
      </c>
      <c r="E10" s="302">
        <v>5513</v>
      </c>
      <c r="F10" s="303">
        <v>6825</v>
      </c>
      <c r="G10" s="302">
        <v>5843</v>
      </c>
      <c r="H10" s="304">
        <v>55794</v>
      </c>
      <c r="I10" s="302">
        <v>1365</v>
      </c>
      <c r="J10" s="303">
        <v>2100</v>
      </c>
      <c r="K10" s="302">
        <v>1867</v>
      </c>
      <c r="L10" s="304">
        <v>314484</v>
      </c>
      <c r="M10" s="302">
        <v>2205</v>
      </c>
      <c r="N10" s="303">
        <v>2783</v>
      </c>
      <c r="O10" s="302">
        <v>2480</v>
      </c>
      <c r="P10" s="304">
        <v>157136</v>
      </c>
      <c r="Q10" s="302">
        <v>2415</v>
      </c>
      <c r="R10" s="303">
        <v>2951</v>
      </c>
      <c r="S10" s="302">
        <v>2692</v>
      </c>
      <c r="T10" s="304">
        <v>147220</v>
      </c>
      <c r="U10" s="302">
        <v>2415</v>
      </c>
      <c r="V10" s="303">
        <v>2951</v>
      </c>
      <c r="W10" s="302">
        <v>2693</v>
      </c>
      <c r="X10" s="302">
        <v>115708</v>
      </c>
      <c r="Y10" s="9"/>
    </row>
    <row r="11" spans="2:25" ht="13.5" customHeight="1" x14ac:dyDescent="0.15">
      <c r="B11" s="65"/>
      <c r="C11" s="287">
        <v>20</v>
      </c>
      <c r="E11" s="302">
        <v>4305</v>
      </c>
      <c r="F11" s="303">
        <v>6615</v>
      </c>
      <c r="G11" s="302">
        <v>5397</v>
      </c>
      <c r="H11" s="304">
        <v>65151</v>
      </c>
      <c r="I11" s="302">
        <v>1208</v>
      </c>
      <c r="J11" s="303">
        <v>1995</v>
      </c>
      <c r="K11" s="302">
        <v>1747</v>
      </c>
      <c r="L11" s="304">
        <v>263397</v>
      </c>
      <c r="M11" s="302">
        <v>1785</v>
      </c>
      <c r="N11" s="303">
        <v>2772</v>
      </c>
      <c r="O11" s="302">
        <v>2412</v>
      </c>
      <c r="P11" s="304">
        <v>144512</v>
      </c>
      <c r="Q11" s="302">
        <v>1995</v>
      </c>
      <c r="R11" s="303">
        <v>2867</v>
      </c>
      <c r="S11" s="302">
        <v>2616</v>
      </c>
      <c r="T11" s="304">
        <v>142545</v>
      </c>
      <c r="U11" s="302">
        <v>2100</v>
      </c>
      <c r="V11" s="303">
        <v>2940</v>
      </c>
      <c r="W11" s="302">
        <v>2615</v>
      </c>
      <c r="X11" s="302">
        <v>118949</v>
      </c>
      <c r="Y11" s="9"/>
    </row>
    <row r="12" spans="2:25" ht="13.5" customHeight="1" x14ac:dyDescent="0.15">
      <c r="B12" s="67"/>
      <c r="C12" s="135">
        <v>21</v>
      </c>
      <c r="D12" s="12"/>
      <c r="E12" s="305">
        <v>4200</v>
      </c>
      <c r="F12" s="306">
        <v>6300</v>
      </c>
      <c r="G12" s="305">
        <v>5003</v>
      </c>
      <c r="H12" s="315">
        <v>64761</v>
      </c>
      <c r="I12" s="305">
        <v>1050</v>
      </c>
      <c r="J12" s="306">
        <v>1943</v>
      </c>
      <c r="K12" s="305">
        <v>1554</v>
      </c>
      <c r="L12" s="315">
        <v>315616</v>
      </c>
      <c r="M12" s="305">
        <v>1838</v>
      </c>
      <c r="N12" s="306">
        <v>2730</v>
      </c>
      <c r="O12" s="305">
        <v>2217</v>
      </c>
      <c r="P12" s="315">
        <v>150375</v>
      </c>
      <c r="Q12" s="305">
        <v>1995</v>
      </c>
      <c r="R12" s="306">
        <v>2835</v>
      </c>
      <c r="S12" s="305">
        <v>2484</v>
      </c>
      <c r="T12" s="315">
        <v>154431</v>
      </c>
      <c r="U12" s="305">
        <v>1995</v>
      </c>
      <c r="V12" s="306">
        <v>2940</v>
      </c>
      <c r="W12" s="305">
        <v>2436</v>
      </c>
      <c r="X12" s="305">
        <v>130985</v>
      </c>
      <c r="Y12" s="9"/>
    </row>
    <row r="13" spans="2:25" ht="13.5" customHeight="1" x14ac:dyDescent="0.15">
      <c r="B13" s="65"/>
      <c r="C13" s="287">
        <v>10</v>
      </c>
      <c r="D13" s="30"/>
      <c r="E13" s="302">
        <v>4200</v>
      </c>
      <c r="F13" s="302">
        <v>5124</v>
      </c>
      <c r="G13" s="302">
        <v>4699</v>
      </c>
      <c r="H13" s="302">
        <v>3322</v>
      </c>
      <c r="I13" s="302">
        <v>1260</v>
      </c>
      <c r="J13" s="302">
        <v>1575</v>
      </c>
      <c r="K13" s="302">
        <v>1418</v>
      </c>
      <c r="L13" s="302">
        <v>18259</v>
      </c>
      <c r="M13" s="302">
        <v>1890</v>
      </c>
      <c r="N13" s="302">
        <v>2310</v>
      </c>
      <c r="O13" s="302">
        <v>2107</v>
      </c>
      <c r="P13" s="302">
        <v>7377</v>
      </c>
      <c r="Q13" s="302">
        <v>2100</v>
      </c>
      <c r="R13" s="302">
        <v>2520</v>
      </c>
      <c r="S13" s="302">
        <v>2430</v>
      </c>
      <c r="T13" s="302">
        <v>8217</v>
      </c>
      <c r="U13" s="302">
        <v>2100</v>
      </c>
      <c r="V13" s="302">
        <v>2520</v>
      </c>
      <c r="W13" s="302">
        <v>2367</v>
      </c>
      <c r="X13" s="302">
        <v>6519</v>
      </c>
      <c r="Y13" s="9"/>
    </row>
    <row r="14" spans="2:25" ht="13.5" customHeight="1" x14ac:dyDescent="0.15">
      <c r="B14" s="65"/>
      <c r="C14" s="287">
        <v>11</v>
      </c>
      <c r="D14" s="30"/>
      <c r="E14" s="302">
        <v>4200</v>
      </c>
      <c r="F14" s="302">
        <v>5175</v>
      </c>
      <c r="G14" s="302">
        <v>4771</v>
      </c>
      <c r="H14" s="302">
        <v>5467</v>
      </c>
      <c r="I14" s="302">
        <v>1155</v>
      </c>
      <c r="J14" s="302">
        <v>1470</v>
      </c>
      <c r="K14" s="302">
        <v>1304</v>
      </c>
      <c r="L14" s="302">
        <v>25615</v>
      </c>
      <c r="M14" s="302">
        <v>1890</v>
      </c>
      <c r="N14" s="302">
        <v>2415</v>
      </c>
      <c r="O14" s="302">
        <v>2065</v>
      </c>
      <c r="P14" s="302">
        <v>13684</v>
      </c>
      <c r="Q14" s="302">
        <v>2079</v>
      </c>
      <c r="R14" s="302">
        <v>2520</v>
      </c>
      <c r="S14" s="302">
        <v>2280</v>
      </c>
      <c r="T14" s="302">
        <v>12569</v>
      </c>
      <c r="U14" s="302">
        <v>2079</v>
      </c>
      <c r="V14" s="302">
        <v>2520</v>
      </c>
      <c r="W14" s="302">
        <v>2324</v>
      </c>
      <c r="X14" s="302">
        <v>11224</v>
      </c>
      <c r="Y14" s="9"/>
    </row>
    <row r="15" spans="2:25" ht="13.5" customHeight="1" x14ac:dyDescent="0.15">
      <c r="B15" s="65"/>
      <c r="C15" s="287">
        <v>12</v>
      </c>
      <c r="D15" s="30"/>
      <c r="E15" s="302">
        <v>4914</v>
      </c>
      <c r="F15" s="302">
        <v>6090</v>
      </c>
      <c r="G15" s="302">
        <v>5195</v>
      </c>
      <c r="H15" s="302">
        <v>9843</v>
      </c>
      <c r="I15" s="302">
        <v>1050</v>
      </c>
      <c r="J15" s="302">
        <v>1470</v>
      </c>
      <c r="K15" s="302">
        <v>1263</v>
      </c>
      <c r="L15" s="302">
        <v>39768</v>
      </c>
      <c r="M15" s="302">
        <v>1890</v>
      </c>
      <c r="N15" s="302">
        <v>2415</v>
      </c>
      <c r="O15" s="302">
        <v>2157</v>
      </c>
      <c r="P15" s="302">
        <v>19251</v>
      </c>
      <c r="Q15" s="302">
        <v>2100</v>
      </c>
      <c r="R15" s="302">
        <v>2520</v>
      </c>
      <c r="S15" s="302">
        <v>2311</v>
      </c>
      <c r="T15" s="302">
        <v>21108</v>
      </c>
      <c r="U15" s="302">
        <v>2100</v>
      </c>
      <c r="V15" s="302">
        <v>2573</v>
      </c>
      <c r="W15" s="302">
        <v>2352</v>
      </c>
      <c r="X15" s="302">
        <v>18347</v>
      </c>
      <c r="Y15" s="9"/>
    </row>
    <row r="16" spans="2:25" ht="13.5" customHeight="1" x14ac:dyDescent="0.15">
      <c r="B16" s="65" t="s">
        <v>102</v>
      </c>
      <c r="C16" s="287">
        <v>1</v>
      </c>
      <c r="D16" s="30" t="s">
        <v>54</v>
      </c>
      <c r="E16" s="302">
        <v>4505</v>
      </c>
      <c r="F16" s="302">
        <v>5630</v>
      </c>
      <c r="G16" s="302">
        <v>4899</v>
      </c>
      <c r="H16" s="302">
        <v>11100</v>
      </c>
      <c r="I16" s="302">
        <v>998</v>
      </c>
      <c r="J16" s="302">
        <v>1470</v>
      </c>
      <c r="K16" s="302">
        <v>1211</v>
      </c>
      <c r="L16" s="302">
        <v>29764</v>
      </c>
      <c r="M16" s="302">
        <v>1680</v>
      </c>
      <c r="N16" s="302">
        <v>2415</v>
      </c>
      <c r="O16" s="302">
        <v>2040</v>
      </c>
      <c r="P16" s="302">
        <v>13999</v>
      </c>
      <c r="Q16" s="302">
        <v>1890</v>
      </c>
      <c r="R16" s="302">
        <v>2520</v>
      </c>
      <c r="S16" s="302">
        <v>2249</v>
      </c>
      <c r="T16" s="302">
        <v>13696</v>
      </c>
      <c r="U16" s="302">
        <v>1890</v>
      </c>
      <c r="V16" s="302">
        <v>2625</v>
      </c>
      <c r="W16" s="302">
        <v>2275</v>
      </c>
      <c r="X16" s="302">
        <v>10775</v>
      </c>
      <c r="Y16" s="9"/>
    </row>
    <row r="17" spans="2:25" ht="13.5" customHeight="1" x14ac:dyDescent="0.15">
      <c r="B17" s="65"/>
      <c r="C17" s="287">
        <v>2</v>
      </c>
      <c r="D17" s="30"/>
      <c r="E17" s="302">
        <v>4410</v>
      </c>
      <c r="F17" s="302">
        <v>5250</v>
      </c>
      <c r="G17" s="302">
        <v>4675</v>
      </c>
      <c r="H17" s="302">
        <v>6275</v>
      </c>
      <c r="I17" s="302">
        <v>1260</v>
      </c>
      <c r="J17" s="302">
        <v>1575</v>
      </c>
      <c r="K17" s="302">
        <v>1406</v>
      </c>
      <c r="L17" s="302">
        <v>22417</v>
      </c>
      <c r="M17" s="302">
        <v>1995</v>
      </c>
      <c r="N17" s="302">
        <v>2310</v>
      </c>
      <c r="O17" s="302">
        <v>2206</v>
      </c>
      <c r="P17" s="302">
        <v>11636</v>
      </c>
      <c r="Q17" s="302">
        <v>2153</v>
      </c>
      <c r="R17" s="302">
        <v>2552</v>
      </c>
      <c r="S17" s="302">
        <v>2356</v>
      </c>
      <c r="T17" s="302">
        <v>10243</v>
      </c>
      <c r="U17" s="302">
        <v>2153</v>
      </c>
      <c r="V17" s="302">
        <v>2552</v>
      </c>
      <c r="W17" s="302">
        <v>2338</v>
      </c>
      <c r="X17" s="302">
        <v>9818</v>
      </c>
      <c r="Y17" s="9"/>
    </row>
    <row r="18" spans="2:25" ht="13.5" customHeight="1" x14ac:dyDescent="0.15">
      <c r="B18" s="65"/>
      <c r="C18" s="287">
        <v>3</v>
      </c>
      <c r="D18" s="30"/>
      <c r="E18" s="302">
        <v>4547</v>
      </c>
      <c r="F18" s="302">
        <v>5303</v>
      </c>
      <c r="G18" s="302">
        <v>4683</v>
      </c>
      <c r="H18" s="302">
        <v>6867</v>
      </c>
      <c r="I18" s="302">
        <v>1418</v>
      </c>
      <c r="J18" s="302">
        <v>1785</v>
      </c>
      <c r="K18" s="302">
        <v>1581</v>
      </c>
      <c r="L18" s="302">
        <v>36562</v>
      </c>
      <c r="M18" s="302">
        <v>2048</v>
      </c>
      <c r="N18" s="302">
        <v>2310</v>
      </c>
      <c r="O18" s="302">
        <v>2203</v>
      </c>
      <c r="P18" s="302">
        <v>14471</v>
      </c>
      <c r="Q18" s="302">
        <v>2205</v>
      </c>
      <c r="R18" s="302">
        <v>2625</v>
      </c>
      <c r="S18" s="302">
        <v>2470</v>
      </c>
      <c r="T18" s="302">
        <v>14538</v>
      </c>
      <c r="U18" s="302">
        <v>2205</v>
      </c>
      <c r="V18" s="302">
        <v>2604</v>
      </c>
      <c r="W18" s="302">
        <v>2430</v>
      </c>
      <c r="X18" s="302">
        <v>12466</v>
      </c>
      <c r="Y18" s="9"/>
    </row>
    <row r="19" spans="2:25" ht="13.5" customHeight="1" x14ac:dyDescent="0.15">
      <c r="B19" s="65"/>
      <c r="C19" s="287">
        <v>4</v>
      </c>
      <c r="D19" s="30"/>
      <c r="E19" s="302">
        <v>4547</v>
      </c>
      <c r="F19" s="302">
        <v>5355</v>
      </c>
      <c r="G19" s="302">
        <v>5068</v>
      </c>
      <c r="H19" s="302">
        <v>5867</v>
      </c>
      <c r="I19" s="302">
        <v>1523</v>
      </c>
      <c r="J19" s="302">
        <v>1890</v>
      </c>
      <c r="K19" s="302">
        <v>1661</v>
      </c>
      <c r="L19" s="302">
        <v>24464</v>
      </c>
      <c r="M19" s="302">
        <v>2090</v>
      </c>
      <c r="N19" s="302">
        <v>2415</v>
      </c>
      <c r="O19" s="302">
        <v>2239</v>
      </c>
      <c r="P19" s="302">
        <v>10445</v>
      </c>
      <c r="Q19" s="302">
        <v>2310</v>
      </c>
      <c r="R19" s="302">
        <v>2678</v>
      </c>
      <c r="S19" s="302">
        <v>2496</v>
      </c>
      <c r="T19" s="302">
        <v>10612</v>
      </c>
      <c r="U19" s="302">
        <v>2310</v>
      </c>
      <c r="V19" s="302">
        <v>2730</v>
      </c>
      <c r="W19" s="302">
        <v>2451</v>
      </c>
      <c r="X19" s="302">
        <v>8940</v>
      </c>
      <c r="Y19" s="9"/>
    </row>
    <row r="20" spans="2:25" ht="13.5" customHeight="1" x14ac:dyDescent="0.15">
      <c r="B20" s="65"/>
      <c r="C20" s="287">
        <v>5</v>
      </c>
      <c r="D20" s="30"/>
      <c r="E20" s="302">
        <v>4515</v>
      </c>
      <c r="F20" s="302">
        <v>5347</v>
      </c>
      <c r="G20" s="302">
        <v>4800</v>
      </c>
      <c r="H20" s="302">
        <v>8944</v>
      </c>
      <c r="I20" s="302">
        <v>1365</v>
      </c>
      <c r="J20" s="302">
        <v>1785</v>
      </c>
      <c r="K20" s="302">
        <v>1611</v>
      </c>
      <c r="L20" s="302">
        <v>35933</v>
      </c>
      <c r="M20" s="302">
        <v>2100</v>
      </c>
      <c r="N20" s="302">
        <v>2520</v>
      </c>
      <c r="O20" s="302">
        <v>2242</v>
      </c>
      <c r="P20" s="302">
        <v>15433</v>
      </c>
      <c r="Q20" s="302">
        <v>1995</v>
      </c>
      <c r="R20" s="302">
        <v>2625</v>
      </c>
      <c r="S20" s="302">
        <v>2464</v>
      </c>
      <c r="T20" s="302">
        <v>15949</v>
      </c>
      <c r="U20" s="302">
        <v>2205</v>
      </c>
      <c r="V20" s="302">
        <v>2730</v>
      </c>
      <c r="W20" s="302">
        <v>2451</v>
      </c>
      <c r="X20" s="302">
        <v>12976</v>
      </c>
      <c r="Y20" s="9"/>
    </row>
    <row r="21" spans="2:25" ht="13.5" customHeight="1" x14ac:dyDescent="0.15">
      <c r="B21" s="65"/>
      <c r="C21" s="287">
        <v>6</v>
      </c>
      <c r="D21" s="30"/>
      <c r="E21" s="302">
        <v>4305</v>
      </c>
      <c r="F21" s="302">
        <v>5124</v>
      </c>
      <c r="G21" s="302">
        <v>4641</v>
      </c>
      <c r="H21" s="302">
        <v>6413</v>
      </c>
      <c r="I21" s="302">
        <v>1313</v>
      </c>
      <c r="J21" s="302">
        <v>1575</v>
      </c>
      <c r="K21" s="302">
        <v>1482</v>
      </c>
      <c r="L21" s="302">
        <v>29425</v>
      </c>
      <c r="M21" s="302">
        <v>1995</v>
      </c>
      <c r="N21" s="302">
        <v>2310</v>
      </c>
      <c r="O21" s="302">
        <v>2150</v>
      </c>
      <c r="P21" s="302">
        <v>13199</v>
      </c>
      <c r="Q21" s="302">
        <v>2100</v>
      </c>
      <c r="R21" s="302">
        <v>2520</v>
      </c>
      <c r="S21" s="302">
        <v>2360</v>
      </c>
      <c r="T21" s="302">
        <v>13902</v>
      </c>
      <c r="U21" s="302">
        <v>2258</v>
      </c>
      <c r="V21" s="302">
        <v>2625</v>
      </c>
      <c r="W21" s="302">
        <v>2432</v>
      </c>
      <c r="X21" s="302">
        <v>11957</v>
      </c>
      <c r="Y21" s="9"/>
    </row>
    <row r="22" spans="2:25" ht="13.5" customHeight="1" x14ac:dyDescent="0.15">
      <c r="B22" s="65"/>
      <c r="C22" s="287">
        <v>7</v>
      </c>
      <c r="D22" s="30"/>
      <c r="E22" s="302">
        <v>4305</v>
      </c>
      <c r="F22" s="302">
        <v>5093</v>
      </c>
      <c r="G22" s="302">
        <v>4636</v>
      </c>
      <c r="H22" s="302">
        <v>4797</v>
      </c>
      <c r="I22" s="302">
        <v>1365</v>
      </c>
      <c r="J22" s="302">
        <v>1680</v>
      </c>
      <c r="K22" s="302">
        <v>1531</v>
      </c>
      <c r="L22" s="302">
        <v>22296</v>
      </c>
      <c r="M22" s="302">
        <v>1995</v>
      </c>
      <c r="N22" s="302">
        <v>2363</v>
      </c>
      <c r="O22" s="302">
        <v>2128</v>
      </c>
      <c r="P22" s="302">
        <v>10351</v>
      </c>
      <c r="Q22" s="302">
        <v>1995</v>
      </c>
      <c r="R22" s="302">
        <v>2520</v>
      </c>
      <c r="S22" s="302">
        <v>2349</v>
      </c>
      <c r="T22" s="302">
        <v>13149</v>
      </c>
      <c r="U22" s="302">
        <v>2100</v>
      </c>
      <c r="V22" s="302">
        <v>2625</v>
      </c>
      <c r="W22" s="302">
        <v>2400</v>
      </c>
      <c r="X22" s="302">
        <v>10689</v>
      </c>
      <c r="Y22" s="9"/>
    </row>
    <row r="23" spans="2:25" ht="13.5" customHeight="1" x14ac:dyDescent="0.15">
      <c r="B23" s="65"/>
      <c r="C23" s="287">
        <v>8</v>
      </c>
      <c r="D23" s="30"/>
      <c r="E23" s="302">
        <v>4305</v>
      </c>
      <c r="F23" s="302">
        <v>5124</v>
      </c>
      <c r="G23" s="302">
        <v>4599</v>
      </c>
      <c r="H23" s="302">
        <v>6625</v>
      </c>
      <c r="I23" s="302">
        <v>1365</v>
      </c>
      <c r="J23" s="302">
        <v>1680</v>
      </c>
      <c r="K23" s="302">
        <v>1531</v>
      </c>
      <c r="L23" s="302">
        <v>29122</v>
      </c>
      <c r="M23" s="302">
        <v>1890</v>
      </c>
      <c r="N23" s="302">
        <v>2384</v>
      </c>
      <c r="O23" s="302">
        <v>2128</v>
      </c>
      <c r="P23" s="302">
        <v>13475</v>
      </c>
      <c r="Q23" s="302">
        <v>2100</v>
      </c>
      <c r="R23" s="302">
        <v>2520</v>
      </c>
      <c r="S23" s="302">
        <v>2345</v>
      </c>
      <c r="T23" s="302">
        <v>16067</v>
      </c>
      <c r="U23" s="302">
        <v>2100</v>
      </c>
      <c r="V23" s="302">
        <v>2520</v>
      </c>
      <c r="W23" s="302">
        <v>2352</v>
      </c>
      <c r="X23" s="302">
        <v>12785</v>
      </c>
      <c r="Y23" s="9"/>
    </row>
    <row r="24" spans="2:25" ht="13.5" customHeight="1" x14ac:dyDescent="0.15">
      <c r="B24" s="65"/>
      <c r="C24" s="287">
        <v>9</v>
      </c>
      <c r="D24" s="30"/>
      <c r="E24" s="302">
        <v>4410</v>
      </c>
      <c r="F24" s="302">
        <v>5145</v>
      </c>
      <c r="G24" s="302">
        <v>4660</v>
      </c>
      <c r="H24" s="302">
        <v>11458</v>
      </c>
      <c r="I24" s="302">
        <v>1313</v>
      </c>
      <c r="J24" s="302">
        <v>1575</v>
      </c>
      <c r="K24" s="302">
        <v>1454</v>
      </c>
      <c r="L24" s="302">
        <v>29880</v>
      </c>
      <c r="M24" s="302">
        <v>1995</v>
      </c>
      <c r="N24" s="302">
        <v>2310</v>
      </c>
      <c r="O24" s="302">
        <v>2154</v>
      </c>
      <c r="P24" s="302">
        <v>16550</v>
      </c>
      <c r="Q24" s="302">
        <v>2100</v>
      </c>
      <c r="R24" s="302">
        <v>2520</v>
      </c>
      <c r="S24" s="302">
        <v>2369</v>
      </c>
      <c r="T24" s="302">
        <v>16502</v>
      </c>
      <c r="U24" s="302">
        <v>2100</v>
      </c>
      <c r="V24" s="302">
        <v>2562</v>
      </c>
      <c r="W24" s="302">
        <v>2371</v>
      </c>
      <c r="X24" s="302">
        <v>14344</v>
      </c>
      <c r="Y24" s="9"/>
    </row>
    <row r="25" spans="2:25" ht="13.5" customHeight="1" x14ac:dyDescent="0.15">
      <c r="B25" s="67"/>
      <c r="C25" s="135">
        <v>10</v>
      </c>
      <c r="D25" s="18"/>
      <c r="E25" s="305">
        <v>4305</v>
      </c>
      <c r="F25" s="305">
        <v>5124</v>
      </c>
      <c r="G25" s="305">
        <v>4633.2597829953766</v>
      </c>
      <c r="H25" s="305">
        <v>9027.2999999999993</v>
      </c>
      <c r="I25" s="305">
        <v>1365</v>
      </c>
      <c r="J25" s="305">
        <v>1470</v>
      </c>
      <c r="K25" s="305">
        <v>1425.6021972616215</v>
      </c>
      <c r="L25" s="305">
        <v>23055.100000000002</v>
      </c>
      <c r="M25" s="305">
        <v>2100</v>
      </c>
      <c r="N25" s="305">
        <v>2310</v>
      </c>
      <c r="O25" s="305">
        <v>2200.2420937321399</v>
      </c>
      <c r="P25" s="305">
        <v>14531.900000000001</v>
      </c>
      <c r="Q25" s="305">
        <v>2100</v>
      </c>
      <c r="R25" s="305">
        <v>2625</v>
      </c>
      <c r="S25" s="305">
        <v>2399.2570477521167</v>
      </c>
      <c r="T25" s="305">
        <v>14243.099999999999</v>
      </c>
      <c r="U25" s="305">
        <v>2310</v>
      </c>
      <c r="V25" s="305">
        <v>2625</v>
      </c>
      <c r="W25" s="305">
        <v>2440.3797978067169</v>
      </c>
      <c r="X25" s="305">
        <v>12898.400000000001</v>
      </c>
      <c r="Y25" s="9"/>
    </row>
    <row r="26" spans="2:25" ht="13.5" customHeight="1" x14ac:dyDescent="0.15">
      <c r="B26" s="325"/>
      <c r="C26" s="326"/>
      <c r="D26" s="327"/>
      <c r="E26" s="302"/>
      <c r="F26" s="302"/>
      <c r="G26" s="302"/>
      <c r="H26" s="302"/>
      <c r="I26" s="302"/>
      <c r="J26" s="302"/>
      <c r="K26" s="302"/>
      <c r="L26" s="302"/>
      <c r="M26" s="302"/>
      <c r="N26" s="302"/>
      <c r="O26" s="302"/>
      <c r="P26" s="302"/>
      <c r="Q26" s="302"/>
      <c r="R26" s="302"/>
      <c r="S26" s="302"/>
      <c r="T26" s="302"/>
      <c r="U26" s="302"/>
      <c r="V26" s="302"/>
      <c r="W26" s="302"/>
      <c r="X26" s="302"/>
      <c r="Y26" s="9"/>
    </row>
    <row r="27" spans="2:25" ht="13.5" customHeight="1" x14ac:dyDescent="0.15">
      <c r="B27" s="328"/>
      <c r="C27" s="326"/>
      <c r="D27" s="329"/>
      <c r="E27" s="302"/>
      <c r="F27" s="302"/>
      <c r="G27" s="302"/>
      <c r="H27" s="302"/>
      <c r="I27" s="302"/>
      <c r="J27" s="302"/>
      <c r="K27" s="302"/>
      <c r="L27" s="302"/>
      <c r="M27" s="302"/>
      <c r="N27" s="302"/>
      <c r="O27" s="302"/>
      <c r="P27" s="302"/>
      <c r="Q27" s="302"/>
      <c r="R27" s="302"/>
      <c r="S27" s="302"/>
      <c r="T27" s="302"/>
      <c r="U27" s="302"/>
      <c r="V27" s="302"/>
      <c r="W27" s="302"/>
      <c r="X27" s="302"/>
      <c r="Y27" s="9"/>
    </row>
    <row r="28" spans="2:25" ht="13.5" customHeight="1" x14ac:dyDescent="0.15">
      <c r="B28" s="330" t="s">
        <v>79</v>
      </c>
      <c r="C28" s="326"/>
      <c r="D28" s="327"/>
      <c r="E28" s="302"/>
      <c r="F28" s="302"/>
      <c r="G28" s="302"/>
      <c r="H28" s="302"/>
      <c r="I28" s="302"/>
      <c r="J28" s="302"/>
      <c r="K28" s="302"/>
      <c r="L28" s="302"/>
      <c r="M28" s="302"/>
      <c r="N28" s="302"/>
      <c r="O28" s="302"/>
      <c r="P28" s="302"/>
      <c r="Q28" s="302"/>
      <c r="R28" s="302"/>
      <c r="S28" s="302"/>
      <c r="T28" s="302"/>
      <c r="U28" s="302"/>
      <c r="V28" s="302"/>
      <c r="W28" s="302"/>
      <c r="X28" s="302"/>
      <c r="Y28" s="9"/>
    </row>
    <row r="29" spans="2:25" ht="13.5" customHeight="1" x14ac:dyDescent="0.15">
      <c r="B29" s="331">
        <v>40457</v>
      </c>
      <c r="C29" s="332"/>
      <c r="D29" s="333">
        <v>40463</v>
      </c>
      <c r="E29" s="302">
        <v>4620</v>
      </c>
      <c r="F29" s="302">
        <v>5124</v>
      </c>
      <c r="G29" s="302">
        <v>4675.704251883747</v>
      </c>
      <c r="H29" s="302">
        <v>3323.4</v>
      </c>
      <c r="I29" s="302">
        <v>1365</v>
      </c>
      <c r="J29" s="302">
        <v>1470</v>
      </c>
      <c r="K29" s="302">
        <v>1429.3244171779143</v>
      </c>
      <c r="L29" s="302">
        <v>5901.8</v>
      </c>
      <c r="M29" s="302">
        <v>2100</v>
      </c>
      <c r="N29" s="302">
        <v>2310</v>
      </c>
      <c r="O29" s="302">
        <v>2173.953865336659</v>
      </c>
      <c r="P29" s="302">
        <v>3327.3</v>
      </c>
      <c r="Q29" s="302">
        <v>2205</v>
      </c>
      <c r="R29" s="302">
        <v>2625</v>
      </c>
      <c r="S29" s="302">
        <v>2496.9397353684976</v>
      </c>
      <c r="T29" s="302">
        <v>3407.7</v>
      </c>
      <c r="U29" s="302">
        <v>2310</v>
      </c>
      <c r="V29" s="302">
        <v>2625</v>
      </c>
      <c r="W29" s="302">
        <v>2468.816251830161</v>
      </c>
      <c r="X29" s="302">
        <v>2520.6999999999998</v>
      </c>
      <c r="Y29" s="9"/>
    </row>
    <row r="30" spans="2:25" ht="13.5" customHeight="1" x14ac:dyDescent="0.15">
      <c r="B30" s="334" t="s">
        <v>80</v>
      </c>
      <c r="C30" s="335"/>
      <c r="D30" s="333"/>
      <c r="E30" s="302"/>
      <c r="F30" s="302"/>
      <c r="G30" s="302"/>
      <c r="H30" s="302"/>
      <c r="I30" s="302"/>
      <c r="J30" s="302"/>
      <c r="K30" s="302"/>
      <c r="L30" s="302"/>
      <c r="M30" s="302"/>
      <c r="N30" s="302"/>
      <c r="O30" s="302"/>
      <c r="P30" s="302"/>
      <c r="Q30" s="302"/>
      <c r="R30" s="302"/>
      <c r="S30" s="302"/>
      <c r="T30" s="302"/>
      <c r="U30" s="302"/>
      <c r="V30" s="302"/>
      <c r="W30" s="302"/>
      <c r="X30" s="302"/>
      <c r="Y30" s="9"/>
    </row>
    <row r="31" spans="2:25" ht="13.5" customHeight="1" x14ac:dyDescent="0.15">
      <c r="B31" s="331">
        <v>40464</v>
      </c>
      <c r="C31" s="332"/>
      <c r="D31" s="333">
        <v>40470</v>
      </c>
      <c r="E31" s="125">
        <v>4515</v>
      </c>
      <c r="F31" s="125">
        <v>4830</v>
      </c>
      <c r="G31" s="125">
        <v>4617.9745813041936</v>
      </c>
      <c r="H31" s="125">
        <v>2282.5</v>
      </c>
      <c r="I31" s="125">
        <v>1417.5</v>
      </c>
      <c r="J31" s="125">
        <v>1470</v>
      </c>
      <c r="K31" s="125">
        <v>1436.7179125528914</v>
      </c>
      <c r="L31" s="125">
        <v>6601.3</v>
      </c>
      <c r="M31" s="125">
        <v>2100</v>
      </c>
      <c r="N31" s="125">
        <v>2310</v>
      </c>
      <c r="O31" s="125">
        <v>2204.8232255595944</v>
      </c>
      <c r="P31" s="125">
        <v>3672.3</v>
      </c>
      <c r="Q31" s="125">
        <v>2205</v>
      </c>
      <c r="R31" s="125">
        <v>2520</v>
      </c>
      <c r="S31" s="125">
        <v>2409.4036978869212</v>
      </c>
      <c r="T31" s="125">
        <v>3508.8</v>
      </c>
      <c r="U31" s="125">
        <v>2310</v>
      </c>
      <c r="V31" s="125">
        <v>2604</v>
      </c>
      <c r="W31" s="125">
        <v>2422.0390685142415</v>
      </c>
      <c r="X31" s="125">
        <v>3216.6</v>
      </c>
      <c r="Y31" s="9"/>
    </row>
    <row r="32" spans="2:25" ht="13.5" customHeight="1" x14ac:dyDescent="0.15">
      <c r="B32" s="334" t="s">
        <v>81</v>
      </c>
      <c r="C32" s="335"/>
      <c r="D32" s="333"/>
      <c r="E32" s="302"/>
      <c r="F32" s="302"/>
      <c r="G32" s="302"/>
      <c r="H32" s="302"/>
      <c r="I32" s="302"/>
      <c r="J32" s="302"/>
      <c r="K32" s="302"/>
      <c r="L32" s="302"/>
      <c r="M32" s="302"/>
      <c r="N32" s="302"/>
      <c r="O32" s="302"/>
      <c r="P32" s="302"/>
      <c r="Q32" s="302"/>
      <c r="R32" s="302"/>
      <c r="S32" s="302"/>
      <c r="T32" s="302"/>
      <c r="U32" s="302"/>
      <c r="V32" s="302"/>
      <c r="W32" s="302"/>
      <c r="X32" s="302"/>
      <c r="Y32" s="9"/>
    </row>
    <row r="33" spans="2:25" ht="13.5" customHeight="1" x14ac:dyDescent="0.15">
      <c r="B33" s="331">
        <v>40471</v>
      </c>
      <c r="C33" s="332"/>
      <c r="D33" s="333">
        <v>40477</v>
      </c>
      <c r="E33" s="124">
        <v>4620</v>
      </c>
      <c r="F33" s="125">
        <v>4914</v>
      </c>
      <c r="G33" s="129">
        <v>4642.1433528778271</v>
      </c>
      <c r="H33" s="125">
        <v>1472.6</v>
      </c>
      <c r="I33" s="125">
        <v>1365</v>
      </c>
      <c r="J33" s="125">
        <v>1470</v>
      </c>
      <c r="K33" s="125">
        <v>1420.5831568456456</v>
      </c>
      <c r="L33" s="125">
        <v>4378.6000000000004</v>
      </c>
      <c r="M33" s="125">
        <v>2100</v>
      </c>
      <c r="N33" s="125">
        <v>2310</v>
      </c>
      <c r="O33" s="125">
        <v>2201.0253010582655</v>
      </c>
      <c r="P33" s="125">
        <v>3456.4</v>
      </c>
      <c r="Q33" s="125">
        <v>2205</v>
      </c>
      <c r="R33" s="125">
        <v>2520</v>
      </c>
      <c r="S33" s="125">
        <v>2402.9659284901368</v>
      </c>
      <c r="T33" s="125">
        <v>3443.7</v>
      </c>
      <c r="U33" s="125">
        <v>2310</v>
      </c>
      <c r="V33" s="125">
        <v>2625</v>
      </c>
      <c r="W33" s="125">
        <v>2480.6147355422922</v>
      </c>
      <c r="X33" s="125">
        <v>3114.8</v>
      </c>
      <c r="Y33" s="9"/>
    </row>
    <row r="34" spans="2:25" ht="13.5" customHeight="1" x14ac:dyDescent="0.15">
      <c r="B34" s="334" t="s">
        <v>82</v>
      </c>
      <c r="C34" s="335"/>
      <c r="D34" s="333"/>
      <c r="E34" s="302"/>
      <c r="F34" s="302"/>
      <c r="G34" s="302"/>
      <c r="H34" s="302"/>
      <c r="I34" s="302"/>
      <c r="J34" s="302"/>
      <c r="K34" s="302"/>
      <c r="L34" s="302"/>
      <c r="M34" s="302"/>
      <c r="N34" s="302"/>
      <c r="O34" s="302"/>
      <c r="P34" s="302"/>
      <c r="Q34" s="302"/>
      <c r="R34" s="302"/>
      <c r="S34" s="302"/>
      <c r="T34" s="302"/>
      <c r="U34" s="302"/>
      <c r="V34" s="302"/>
      <c r="W34" s="302"/>
      <c r="X34" s="302"/>
      <c r="Y34" s="9"/>
    </row>
    <row r="35" spans="2:25" ht="13.5" customHeight="1" x14ac:dyDescent="0.15">
      <c r="B35" s="331">
        <v>40478</v>
      </c>
      <c r="C35" s="332"/>
      <c r="D35" s="333">
        <v>40484</v>
      </c>
      <c r="E35" s="125">
        <v>4305</v>
      </c>
      <c r="F35" s="125">
        <v>4830</v>
      </c>
      <c r="G35" s="125">
        <v>4532.8504344228386</v>
      </c>
      <c r="H35" s="125">
        <v>1948.8</v>
      </c>
      <c r="I35" s="125">
        <v>1365</v>
      </c>
      <c r="J35" s="125">
        <v>1470</v>
      </c>
      <c r="K35" s="125">
        <v>1421.2568944630514</v>
      </c>
      <c r="L35" s="125">
        <v>6173.4</v>
      </c>
      <c r="M35" s="125">
        <v>2100</v>
      </c>
      <c r="N35" s="125">
        <v>2310</v>
      </c>
      <c r="O35" s="125">
        <v>2207.7148551064429</v>
      </c>
      <c r="P35" s="125">
        <v>4075.9</v>
      </c>
      <c r="Q35" s="125">
        <v>2100</v>
      </c>
      <c r="R35" s="125">
        <v>2415</v>
      </c>
      <c r="S35" s="125">
        <v>2248.0432051770076</v>
      </c>
      <c r="T35" s="125">
        <v>3882.9</v>
      </c>
      <c r="U35" s="125">
        <v>2310</v>
      </c>
      <c r="V35" s="125">
        <v>2520</v>
      </c>
      <c r="W35" s="125">
        <v>2351.9973802395211</v>
      </c>
      <c r="X35" s="125">
        <v>4046.3</v>
      </c>
      <c r="Y35" s="9"/>
    </row>
    <row r="36" spans="2:25" ht="13.5" customHeight="1" x14ac:dyDescent="0.15">
      <c r="B36" s="334" t="s">
        <v>83</v>
      </c>
      <c r="C36" s="335"/>
      <c r="D36" s="333"/>
      <c r="E36" s="302"/>
      <c r="F36" s="302"/>
      <c r="G36" s="302"/>
      <c r="H36" s="302"/>
      <c r="I36" s="302"/>
      <c r="J36" s="302"/>
      <c r="K36" s="302"/>
      <c r="L36" s="302"/>
      <c r="M36" s="302"/>
      <c r="N36" s="302"/>
      <c r="O36" s="302"/>
      <c r="P36" s="302"/>
      <c r="Q36" s="302"/>
      <c r="R36" s="302"/>
      <c r="S36" s="302"/>
      <c r="T36" s="302"/>
      <c r="U36" s="302"/>
      <c r="V36" s="302"/>
      <c r="W36" s="302"/>
      <c r="X36" s="302"/>
      <c r="Y36" s="9"/>
    </row>
    <row r="37" spans="2:25" ht="13.5" customHeight="1" x14ac:dyDescent="0.15">
      <c r="B37" s="336"/>
      <c r="C37" s="337"/>
      <c r="D37" s="338"/>
      <c r="E37" s="305"/>
      <c r="F37" s="305"/>
      <c r="G37" s="305"/>
      <c r="H37" s="305"/>
      <c r="I37" s="305"/>
      <c r="J37" s="305"/>
      <c r="K37" s="305"/>
      <c r="L37" s="305"/>
      <c r="M37" s="305"/>
      <c r="N37" s="305"/>
      <c r="O37" s="305"/>
      <c r="P37" s="305"/>
      <c r="Q37" s="305"/>
      <c r="R37" s="305"/>
      <c r="S37" s="305"/>
      <c r="T37" s="305"/>
      <c r="U37" s="305"/>
      <c r="V37" s="305"/>
      <c r="W37" s="305"/>
      <c r="X37" s="305"/>
      <c r="Y37" s="9"/>
    </row>
    <row r="38" spans="2:25" ht="3.75" customHeight="1" x14ac:dyDescent="0.15"/>
    <row r="39" spans="2:25" ht="13.5" customHeight="1" x14ac:dyDescent="0.15">
      <c r="B39" s="20"/>
    </row>
    <row r="40" spans="2:25" ht="13.5" customHeight="1" x14ac:dyDescent="0.15">
      <c r="B40" s="20"/>
    </row>
    <row r="41" spans="2:25" ht="13.5" customHeight="1" x14ac:dyDescent="0.15">
      <c r="B41" s="20"/>
    </row>
    <row r="42" spans="2:25" ht="13.5" customHeight="1" x14ac:dyDescent="0.15">
      <c r="B42" s="20"/>
    </row>
  </sheetData>
  <phoneticPr fontId="7"/>
  <conditionalFormatting sqref="B37">
    <cfRule type="cellIs" dxfId="10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1" orientation="landscape" useFirstPageNumber="1" r:id="rId1"/>
  <headerFooter alignWithMargins="0">
    <oddFooter>&amp;C-29-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B1:T42"/>
  <sheetViews>
    <sheetView topLeftCell="A7" zoomScale="75" workbookViewId="0">
      <selection activeCell="B12" sqref="B12:T12"/>
    </sheetView>
  </sheetViews>
  <sheetFormatPr defaultColWidth="7.5" defaultRowHeight="12" x14ac:dyDescent="0.15"/>
  <cols>
    <col min="1" max="1" width="1.625" style="19" customWidth="1"/>
    <col min="2" max="2" width="5.5" style="19" customWidth="1"/>
    <col min="3" max="3" width="2.875" style="19" customWidth="1"/>
    <col min="4" max="4" width="6.125" style="19" customWidth="1"/>
    <col min="5" max="7" width="5.875" style="19" customWidth="1"/>
    <col min="8" max="8" width="7.625" style="19" customWidth="1"/>
    <col min="9" max="11" width="5.875" style="19" customWidth="1"/>
    <col min="12" max="12" width="7.625" style="19" customWidth="1"/>
    <col min="13" max="15" width="5.875" style="19" customWidth="1"/>
    <col min="16" max="16" width="7.75" style="19" customWidth="1"/>
    <col min="17" max="19" width="5.875" style="19" customWidth="1"/>
    <col min="20" max="20" width="8.125" style="19" customWidth="1"/>
    <col min="21" max="16384" width="7.5" style="19"/>
  </cols>
  <sheetData>
    <row r="1" spans="2:20" ht="15" customHeight="1" x14ac:dyDescent="0.15">
      <c r="B1" s="317"/>
      <c r="C1" s="317"/>
      <c r="D1" s="317"/>
    </row>
    <row r="2" spans="2:20" ht="12.75" customHeight="1" x14ac:dyDescent="0.15">
      <c r="B2" s="19" t="str">
        <f>'和3-2 (2)'!B2</f>
        <v>(2)和牛チルド「3」の品目別価格　（つづき）</v>
      </c>
      <c r="C2" s="286"/>
      <c r="D2" s="286"/>
    </row>
    <row r="3" spans="2:20" ht="12.75" customHeight="1" x14ac:dyDescent="0.15">
      <c r="B3" s="286"/>
      <c r="C3" s="286"/>
      <c r="D3" s="286"/>
      <c r="T3" s="20" t="s">
        <v>10</v>
      </c>
    </row>
    <row r="4" spans="2:20" ht="3.75" customHeight="1" x14ac:dyDescent="0.15">
      <c r="B4" s="9"/>
      <c r="C4" s="9"/>
      <c r="D4" s="9"/>
      <c r="E4" s="9"/>
      <c r="F4" s="9"/>
      <c r="G4" s="9"/>
      <c r="H4" s="9"/>
      <c r="I4" s="9"/>
      <c r="J4" s="9"/>
    </row>
    <row r="5" spans="2:20" ht="13.5" customHeight="1" x14ac:dyDescent="0.15">
      <c r="B5" s="15"/>
      <c r="C5" s="292" t="s">
        <v>259</v>
      </c>
      <c r="D5" s="291"/>
      <c r="E5" s="318" t="s">
        <v>286</v>
      </c>
      <c r="F5" s="319"/>
      <c r="G5" s="319"/>
      <c r="H5" s="320"/>
      <c r="I5" s="318" t="s">
        <v>287</v>
      </c>
      <c r="J5" s="319"/>
      <c r="K5" s="319"/>
      <c r="L5" s="320"/>
      <c r="M5" s="318" t="s">
        <v>288</v>
      </c>
      <c r="N5" s="319"/>
      <c r="O5" s="319"/>
      <c r="P5" s="320"/>
      <c r="Q5" s="318" t="s">
        <v>289</v>
      </c>
      <c r="R5" s="319"/>
      <c r="S5" s="319"/>
      <c r="T5" s="320"/>
    </row>
    <row r="6" spans="2:20" ht="13.5" customHeight="1" x14ac:dyDescent="0.15">
      <c r="B6" s="295" t="s">
        <v>272</v>
      </c>
      <c r="C6" s="321"/>
      <c r="D6" s="322"/>
      <c r="E6" s="323" t="s">
        <v>273</v>
      </c>
      <c r="F6" s="339" t="s">
        <v>174</v>
      </c>
      <c r="G6" s="323" t="s">
        <v>274</v>
      </c>
      <c r="H6" s="340" t="s">
        <v>8</v>
      </c>
      <c r="I6" s="323" t="s">
        <v>273</v>
      </c>
      <c r="J6" s="339" t="s">
        <v>174</v>
      </c>
      <c r="K6" s="323" t="s">
        <v>274</v>
      </c>
      <c r="L6" s="340" t="s">
        <v>8</v>
      </c>
      <c r="M6" s="323" t="s">
        <v>273</v>
      </c>
      <c r="N6" s="339" t="s">
        <v>174</v>
      </c>
      <c r="O6" s="323" t="s">
        <v>274</v>
      </c>
      <c r="P6" s="340" t="s">
        <v>8</v>
      </c>
      <c r="Q6" s="323" t="s">
        <v>273</v>
      </c>
      <c r="R6" s="339" t="s">
        <v>174</v>
      </c>
      <c r="S6" s="323" t="s">
        <v>274</v>
      </c>
      <c r="T6" s="340" t="s">
        <v>8</v>
      </c>
    </row>
    <row r="7" spans="2:20" ht="13.5" customHeight="1" x14ac:dyDescent="0.15">
      <c r="B7" s="10"/>
      <c r="C7" s="12"/>
      <c r="D7" s="12"/>
      <c r="E7" s="324"/>
      <c r="F7" s="341"/>
      <c r="G7" s="324" t="s">
        <v>275</v>
      </c>
      <c r="H7" s="342"/>
      <c r="I7" s="324"/>
      <c r="J7" s="341"/>
      <c r="K7" s="324" t="s">
        <v>275</v>
      </c>
      <c r="L7" s="342"/>
      <c r="M7" s="324"/>
      <c r="N7" s="341"/>
      <c r="O7" s="324" t="s">
        <v>275</v>
      </c>
      <c r="P7" s="342"/>
      <c r="Q7" s="324"/>
      <c r="R7" s="341"/>
      <c r="S7" s="324" t="s">
        <v>275</v>
      </c>
      <c r="T7" s="342"/>
    </row>
    <row r="8" spans="2:20" ht="13.5" customHeight="1" x14ac:dyDescent="0.15">
      <c r="B8" s="65" t="s">
        <v>72</v>
      </c>
      <c r="C8" s="287">
        <v>17</v>
      </c>
      <c r="D8" s="19" t="s">
        <v>106</v>
      </c>
      <c r="E8" s="299">
        <v>2100</v>
      </c>
      <c r="F8" s="300">
        <v>2940</v>
      </c>
      <c r="G8" s="299">
        <v>2348</v>
      </c>
      <c r="H8" s="343">
        <v>182322</v>
      </c>
      <c r="I8" s="299">
        <v>1155</v>
      </c>
      <c r="J8" s="300">
        <v>1575</v>
      </c>
      <c r="K8" s="299">
        <v>1355</v>
      </c>
      <c r="L8" s="343">
        <v>316295</v>
      </c>
      <c r="M8" s="299">
        <v>2248</v>
      </c>
      <c r="N8" s="300">
        <v>3045</v>
      </c>
      <c r="O8" s="299">
        <v>2499</v>
      </c>
      <c r="P8" s="343">
        <v>736315</v>
      </c>
      <c r="Q8" s="299">
        <v>2702</v>
      </c>
      <c r="R8" s="300">
        <v>3570</v>
      </c>
      <c r="S8" s="299">
        <v>3117</v>
      </c>
      <c r="T8" s="343">
        <v>2053219</v>
      </c>
    </row>
    <row r="9" spans="2:20" ht="13.5" customHeight="1" x14ac:dyDescent="0.15">
      <c r="B9" s="65"/>
      <c r="C9" s="287">
        <v>18</v>
      </c>
      <c r="E9" s="302">
        <v>1995</v>
      </c>
      <c r="F9" s="303">
        <v>2940</v>
      </c>
      <c r="G9" s="302">
        <v>2452</v>
      </c>
      <c r="H9" s="304">
        <v>167873</v>
      </c>
      <c r="I9" s="302">
        <v>1050</v>
      </c>
      <c r="J9" s="303">
        <v>1680</v>
      </c>
      <c r="K9" s="302">
        <v>1378</v>
      </c>
      <c r="L9" s="304">
        <v>258820</v>
      </c>
      <c r="M9" s="302">
        <v>2205</v>
      </c>
      <c r="N9" s="303">
        <v>2993</v>
      </c>
      <c r="O9" s="302">
        <v>2573</v>
      </c>
      <c r="P9" s="304">
        <v>440360</v>
      </c>
      <c r="Q9" s="302">
        <v>2700</v>
      </c>
      <c r="R9" s="303">
        <v>3465</v>
      </c>
      <c r="S9" s="302">
        <v>3090</v>
      </c>
      <c r="T9" s="304">
        <v>1570965</v>
      </c>
    </row>
    <row r="10" spans="2:20" ht="13.5" customHeight="1" x14ac:dyDescent="0.15">
      <c r="B10" s="65"/>
      <c r="C10" s="287">
        <v>19</v>
      </c>
      <c r="E10" s="302">
        <v>1943</v>
      </c>
      <c r="F10" s="303">
        <v>2678</v>
      </c>
      <c r="G10" s="302">
        <v>2293</v>
      </c>
      <c r="H10" s="304">
        <v>154260</v>
      </c>
      <c r="I10" s="302">
        <v>1103</v>
      </c>
      <c r="J10" s="303">
        <v>1628</v>
      </c>
      <c r="K10" s="302">
        <v>1372</v>
      </c>
      <c r="L10" s="304">
        <v>252503</v>
      </c>
      <c r="M10" s="302">
        <v>2205</v>
      </c>
      <c r="N10" s="303">
        <v>2835</v>
      </c>
      <c r="O10" s="302">
        <v>2494</v>
      </c>
      <c r="P10" s="304">
        <v>448066</v>
      </c>
      <c r="Q10" s="302">
        <v>2667</v>
      </c>
      <c r="R10" s="303">
        <v>3255</v>
      </c>
      <c r="S10" s="302">
        <v>2999</v>
      </c>
      <c r="T10" s="304">
        <v>1372220</v>
      </c>
    </row>
    <row r="11" spans="2:20" ht="13.5" customHeight="1" x14ac:dyDescent="0.15">
      <c r="B11" s="65"/>
      <c r="C11" s="287">
        <v>20</v>
      </c>
      <c r="E11" s="302">
        <v>1680</v>
      </c>
      <c r="F11" s="303">
        <v>2625</v>
      </c>
      <c r="G11" s="302">
        <v>2172</v>
      </c>
      <c r="H11" s="304">
        <v>157697</v>
      </c>
      <c r="I11" s="302">
        <v>1050</v>
      </c>
      <c r="J11" s="303">
        <v>1575</v>
      </c>
      <c r="K11" s="302">
        <v>1384</v>
      </c>
      <c r="L11" s="304">
        <v>271935</v>
      </c>
      <c r="M11" s="302">
        <v>1890</v>
      </c>
      <c r="N11" s="303">
        <v>2783</v>
      </c>
      <c r="O11" s="302">
        <v>2356</v>
      </c>
      <c r="P11" s="304">
        <v>486115</v>
      </c>
      <c r="Q11" s="302">
        <v>2100</v>
      </c>
      <c r="R11" s="303">
        <v>3150</v>
      </c>
      <c r="S11" s="302">
        <v>2694</v>
      </c>
      <c r="T11" s="304">
        <v>1053517</v>
      </c>
    </row>
    <row r="12" spans="2:20" ht="13.5" customHeight="1" x14ac:dyDescent="0.15">
      <c r="B12" s="67"/>
      <c r="C12" s="135">
        <v>21</v>
      </c>
      <c r="D12" s="12"/>
      <c r="E12" s="305">
        <v>1785</v>
      </c>
      <c r="F12" s="306">
        <v>2520</v>
      </c>
      <c r="G12" s="305">
        <v>2065</v>
      </c>
      <c r="H12" s="315">
        <v>159075</v>
      </c>
      <c r="I12" s="305">
        <v>945</v>
      </c>
      <c r="J12" s="306">
        <v>1575</v>
      </c>
      <c r="K12" s="305">
        <v>1341</v>
      </c>
      <c r="L12" s="315">
        <v>274882</v>
      </c>
      <c r="M12" s="305">
        <v>1890</v>
      </c>
      <c r="N12" s="306">
        <v>2730</v>
      </c>
      <c r="O12" s="305">
        <v>2201</v>
      </c>
      <c r="P12" s="315">
        <v>496820</v>
      </c>
      <c r="Q12" s="305">
        <v>1995</v>
      </c>
      <c r="R12" s="306">
        <v>2835</v>
      </c>
      <c r="S12" s="305">
        <v>2475</v>
      </c>
      <c r="T12" s="315">
        <v>967057</v>
      </c>
    </row>
    <row r="13" spans="2:20" ht="13.5" customHeight="1" x14ac:dyDescent="0.15">
      <c r="B13" s="65"/>
      <c r="C13" s="287">
        <v>10</v>
      </c>
      <c r="D13" s="30"/>
      <c r="E13" s="302">
        <v>1785</v>
      </c>
      <c r="F13" s="302">
        <v>1995</v>
      </c>
      <c r="G13" s="302">
        <v>1947</v>
      </c>
      <c r="H13" s="302">
        <v>8750</v>
      </c>
      <c r="I13" s="302">
        <v>1103</v>
      </c>
      <c r="J13" s="302">
        <v>1470</v>
      </c>
      <c r="K13" s="302">
        <v>1301</v>
      </c>
      <c r="L13" s="302">
        <v>17313</v>
      </c>
      <c r="M13" s="302">
        <v>1995</v>
      </c>
      <c r="N13" s="302">
        <v>2363</v>
      </c>
      <c r="O13" s="302">
        <v>2162</v>
      </c>
      <c r="P13" s="302">
        <v>29346</v>
      </c>
      <c r="Q13" s="302">
        <v>2226</v>
      </c>
      <c r="R13" s="302">
        <v>2625</v>
      </c>
      <c r="S13" s="302">
        <v>2386</v>
      </c>
      <c r="T13" s="302">
        <v>51054</v>
      </c>
    </row>
    <row r="14" spans="2:20" ht="13.5" customHeight="1" x14ac:dyDescent="0.15">
      <c r="B14" s="65"/>
      <c r="C14" s="287">
        <v>11</v>
      </c>
      <c r="D14" s="30"/>
      <c r="E14" s="302">
        <v>1785</v>
      </c>
      <c r="F14" s="302">
        <v>2132</v>
      </c>
      <c r="G14" s="302">
        <v>1973</v>
      </c>
      <c r="H14" s="302">
        <v>14348</v>
      </c>
      <c r="I14" s="302">
        <v>1050</v>
      </c>
      <c r="J14" s="302">
        <v>1470</v>
      </c>
      <c r="K14" s="302">
        <v>1302</v>
      </c>
      <c r="L14" s="302">
        <v>28827</v>
      </c>
      <c r="M14" s="302">
        <v>1890</v>
      </c>
      <c r="N14" s="302">
        <v>2415</v>
      </c>
      <c r="O14" s="302">
        <v>2112</v>
      </c>
      <c r="P14" s="302">
        <v>50462</v>
      </c>
      <c r="Q14" s="302">
        <v>2258</v>
      </c>
      <c r="R14" s="302">
        <v>2756</v>
      </c>
      <c r="S14" s="302">
        <v>2537</v>
      </c>
      <c r="T14" s="302">
        <v>83545</v>
      </c>
    </row>
    <row r="15" spans="2:20" ht="13.5" customHeight="1" x14ac:dyDescent="0.15">
      <c r="B15" s="65"/>
      <c r="C15" s="287">
        <v>12</v>
      </c>
      <c r="D15" s="30"/>
      <c r="E15" s="302">
        <v>1890</v>
      </c>
      <c r="F15" s="302">
        <v>2205</v>
      </c>
      <c r="G15" s="302">
        <v>2004</v>
      </c>
      <c r="H15" s="302">
        <v>20391</v>
      </c>
      <c r="I15" s="302">
        <v>1103</v>
      </c>
      <c r="J15" s="302">
        <v>1470</v>
      </c>
      <c r="K15" s="302">
        <v>1257</v>
      </c>
      <c r="L15" s="302">
        <v>29652</v>
      </c>
      <c r="M15" s="302">
        <v>1890</v>
      </c>
      <c r="N15" s="302">
        <v>2415</v>
      </c>
      <c r="O15" s="302">
        <v>2150</v>
      </c>
      <c r="P15" s="302">
        <v>51798</v>
      </c>
      <c r="Q15" s="302">
        <v>2237</v>
      </c>
      <c r="R15" s="302">
        <v>2756</v>
      </c>
      <c r="S15" s="302">
        <v>2556</v>
      </c>
      <c r="T15" s="302">
        <v>141632</v>
      </c>
    </row>
    <row r="16" spans="2:20" ht="13.5" customHeight="1" x14ac:dyDescent="0.15">
      <c r="B16" s="65" t="s">
        <v>102</v>
      </c>
      <c r="C16" s="287">
        <v>1</v>
      </c>
      <c r="D16" s="30" t="s">
        <v>54</v>
      </c>
      <c r="E16" s="302">
        <v>1575</v>
      </c>
      <c r="F16" s="302">
        <v>2100</v>
      </c>
      <c r="G16" s="302">
        <v>1813</v>
      </c>
      <c r="H16" s="302">
        <v>14040</v>
      </c>
      <c r="I16" s="302">
        <v>1050</v>
      </c>
      <c r="J16" s="302">
        <v>1365</v>
      </c>
      <c r="K16" s="302">
        <v>1200</v>
      </c>
      <c r="L16" s="302">
        <v>31050</v>
      </c>
      <c r="M16" s="302">
        <v>1785</v>
      </c>
      <c r="N16" s="302">
        <v>2258</v>
      </c>
      <c r="O16" s="302">
        <v>2044</v>
      </c>
      <c r="P16" s="302">
        <v>51987</v>
      </c>
      <c r="Q16" s="302">
        <v>2310</v>
      </c>
      <c r="R16" s="302">
        <v>2701</v>
      </c>
      <c r="S16" s="302">
        <v>2455</v>
      </c>
      <c r="T16" s="302">
        <v>108856</v>
      </c>
    </row>
    <row r="17" spans="2:20" ht="13.5" customHeight="1" x14ac:dyDescent="0.15">
      <c r="B17" s="65"/>
      <c r="C17" s="287">
        <v>2</v>
      </c>
      <c r="D17" s="30"/>
      <c r="E17" s="302">
        <v>1785</v>
      </c>
      <c r="F17" s="302">
        <v>2205</v>
      </c>
      <c r="G17" s="302">
        <v>2010</v>
      </c>
      <c r="H17" s="302">
        <v>11297</v>
      </c>
      <c r="I17" s="302">
        <v>1050</v>
      </c>
      <c r="J17" s="302">
        <v>1418</v>
      </c>
      <c r="K17" s="302">
        <v>1272</v>
      </c>
      <c r="L17" s="302">
        <v>26232</v>
      </c>
      <c r="M17" s="302">
        <v>1890</v>
      </c>
      <c r="N17" s="302">
        <v>2415</v>
      </c>
      <c r="O17" s="302">
        <v>2119</v>
      </c>
      <c r="P17" s="302">
        <v>40957</v>
      </c>
      <c r="Q17" s="302">
        <v>2100</v>
      </c>
      <c r="R17" s="302">
        <v>2591</v>
      </c>
      <c r="S17" s="302">
        <v>2372</v>
      </c>
      <c r="T17" s="302">
        <v>79479</v>
      </c>
    </row>
    <row r="18" spans="2:20" ht="13.5" customHeight="1" x14ac:dyDescent="0.15">
      <c r="B18" s="65"/>
      <c r="C18" s="287">
        <v>3</v>
      </c>
      <c r="D18" s="30"/>
      <c r="E18" s="302">
        <v>1890</v>
      </c>
      <c r="F18" s="302">
        <v>2258</v>
      </c>
      <c r="G18" s="302">
        <v>2062</v>
      </c>
      <c r="H18" s="302">
        <v>14760</v>
      </c>
      <c r="I18" s="302">
        <v>1103</v>
      </c>
      <c r="J18" s="302">
        <v>1365</v>
      </c>
      <c r="K18" s="302">
        <v>1289</v>
      </c>
      <c r="L18" s="302">
        <v>28689</v>
      </c>
      <c r="M18" s="302">
        <v>2037</v>
      </c>
      <c r="N18" s="302">
        <v>2415</v>
      </c>
      <c r="O18" s="302">
        <v>2165</v>
      </c>
      <c r="P18" s="302">
        <v>59919</v>
      </c>
      <c r="Q18" s="302">
        <v>2100</v>
      </c>
      <c r="R18" s="302">
        <v>2646</v>
      </c>
      <c r="S18" s="302">
        <v>2399</v>
      </c>
      <c r="T18" s="302">
        <v>96869</v>
      </c>
    </row>
    <row r="19" spans="2:20" ht="13.5" customHeight="1" x14ac:dyDescent="0.15">
      <c r="B19" s="65"/>
      <c r="C19" s="287">
        <v>4</v>
      </c>
      <c r="D19" s="30"/>
      <c r="E19" s="302">
        <v>1890</v>
      </c>
      <c r="F19" s="302">
        <v>2205</v>
      </c>
      <c r="G19" s="302">
        <v>2027</v>
      </c>
      <c r="H19" s="302">
        <v>10697</v>
      </c>
      <c r="I19" s="302">
        <v>1103</v>
      </c>
      <c r="J19" s="302">
        <v>1365</v>
      </c>
      <c r="K19" s="302">
        <v>1278</v>
      </c>
      <c r="L19" s="302">
        <v>15926</v>
      </c>
      <c r="M19" s="302">
        <v>1995</v>
      </c>
      <c r="N19" s="302">
        <v>2415</v>
      </c>
      <c r="O19" s="302">
        <v>2203</v>
      </c>
      <c r="P19" s="302">
        <v>36685</v>
      </c>
      <c r="Q19" s="302">
        <v>2205</v>
      </c>
      <c r="R19" s="302">
        <v>2678</v>
      </c>
      <c r="S19" s="302">
        <v>2523</v>
      </c>
      <c r="T19" s="302">
        <v>62464</v>
      </c>
    </row>
    <row r="20" spans="2:20" ht="13.5" customHeight="1" x14ac:dyDescent="0.15">
      <c r="B20" s="65"/>
      <c r="C20" s="287">
        <v>5</v>
      </c>
      <c r="D20" s="30"/>
      <c r="E20" s="302">
        <v>1890</v>
      </c>
      <c r="F20" s="302">
        <v>2310</v>
      </c>
      <c r="G20" s="302">
        <v>2029</v>
      </c>
      <c r="H20" s="302">
        <v>16333</v>
      </c>
      <c r="I20" s="302">
        <v>1197</v>
      </c>
      <c r="J20" s="302">
        <v>1418</v>
      </c>
      <c r="K20" s="302">
        <v>1297</v>
      </c>
      <c r="L20" s="302">
        <v>26301</v>
      </c>
      <c r="M20" s="302">
        <v>2035</v>
      </c>
      <c r="N20" s="302">
        <v>2415</v>
      </c>
      <c r="O20" s="302">
        <v>2177</v>
      </c>
      <c r="P20" s="302">
        <v>57229</v>
      </c>
      <c r="Q20" s="302">
        <v>2247</v>
      </c>
      <c r="R20" s="302">
        <v>2625</v>
      </c>
      <c r="S20" s="302">
        <v>2499</v>
      </c>
      <c r="T20" s="302">
        <v>90530</v>
      </c>
    </row>
    <row r="21" spans="2:20" ht="13.5" customHeight="1" x14ac:dyDescent="0.15">
      <c r="B21" s="65"/>
      <c r="C21" s="287">
        <v>6</v>
      </c>
      <c r="D21" s="30"/>
      <c r="E21" s="302">
        <v>1890</v>
      </c>
      <c r="F21" s="302">
        <v>2205</v>
      </c>
      <c r="G21" s="302">
        <v>2002</v>
      </c>
      <c r="H21" s="302">
        <v>14464</v>
      </c>
      <c r="I21" s="302">
        <v>1155</v>
      </c>
      <c r="J21" s="302">
        <v>1365</v>
      </c>
      <c r="K21" s="302">
        <v>1290</v>
      </c>
      <c r="L21" s="302">
        <v>26435</v>
      </c>
      <c r="M21" s="302">
        <v>1995</v>
      </c>
      <c r="N21" s="302">
        <v>2415</v>
      </c>
      <c r="O21" s="302">
        <v>2179</v>
      </c>
      <c r="P21" s="302">
        <v>59244</v>
      </c>
      <c r="Q21" s="302">
        <v>2100</v>
      </c>
      <c r="R21" s="302">
        <v>2646</v>
      </c>
      <c r="S21" s="302">
        <v>2398</v>
      </c>
      <c r="T21" s="302">
        <v>77791</v>
      </c>
    </row>
    <row r="22" spans="2:20" ht="13.5" customHeight="1" x14ac:dyDescent="0.15">
      <c r="B22" s="65"/>
      <c r="C22" s="287">
        <v>7</v>
      </c>
      <c r="D22" s="30"/>
      <c r="E22" s="302">
        <v>1890</v>
      </c>
      <c r="F22" s="302">
        <v>2205</v>
      </c>
      <c r="G22" s="302">
        <v>1980</v>
      </c>
      <c r="H22" s="302">
        <v>10009</v>
      </c>
      <c r="I22" s="302">
        <v>1050</v>
      </c>
      <c r="J22" s="302">
        <v>1418</v>
      </c>
      <c r="K22" s="302">
        <v>1222</v>
      </c>
      <c r="L22" s="302">
        <v>19443</v>
      </c>
      <c r="M22" s="302">
        <v>1995</v>
      </c>
      <c r="N22" s="302">
        <v>2415</v>
      </c>
      <c r="O22" s="302">
        <v>2160</v>
      </c>
      <c r="P22" s="302">
        <v>51364</v>
      </c>
      <c r="Q22" s="302">
        <v>2100</v>
      </c>
      <c r="R22" s="302">
        <v>2545</v>
      </c>
      <c r="S22" s="302">
        <v>2340</v>
      </c>
      <c r="T22" s="302">
        <v>58514</v>
      </c>
    </row>
    <row r="23" spans="2:20" ht="13.5" customHeight="1" x14ac:dyDescent="0.15">
      <c r="B23" s="65"/>
      <c r="C23" s="287">
        <v>8</v>
      </c>
      <c r="D23" s="30"/>
      <c r="E23" s="302">
        <v>1785</v>
      </c>
      <c r="F23" s="302">
        <v>2205</v>
      </c>
      <c r="G23" s="302">
        <v>1944</v>
      </c>
      <c r="H23" s="302">
        <v>14599</v>
      </c>
      <c r="I23" s="302">
        <v>1050</v>
      </c>
      <c r="J23" s="302">
        <v>1365</v>
      </c>
      <c r="K23" s="302">
        <v>1190</v>
      </c>
      <c r="L23" s="302">
        <v>18197</v>
      </c>
      <c r="M23" s="302">
        <v>1995</v>
      </c>
      <c r="N23" s="302">
        <v>2310</v>
      </c>
      <c r="O23" s="302">
        <v>2112</v>
      </c>
      <c r="P23" s="302">
        <v>48388</v>
      </c>
      <c r="Q23" s="302">
        <v>2222</v>
      </c>
      <c r="R23" s="302">
        <v>2520</v>
      </c>
      <c r="S23" s="302">
        <v>2355</v>
      </c>
      <c r="T23" s="302">
        <v>78480</v>
      </c>
    </row>
    <row r="24" spans="2:20" ht="13.5" customHeight="1" x14ac:dyDescent="0.15">
      <c r="B24" s="65"/>
      <c r="C24" s="287">
        <v>9</v>
      </c>
      <c r="D24" s="30"/>
      <c r="E24" s="302">
        <v>1838</v>
      </c>
      <c r="F24" s="302">
        <v>2100</v>
      </c>
      <c r="G24" s="302">
        <v>1991</v>
      </c>
      <c r="H24" s="302">
        <v>19147</v>
      </c>
      <c r="I24" s="302">
        <v>1103</v>
      </c>
      <c r="J24" s="302">
        <v>1470</v>
      </c>
      <c r="K24" s="302">
        <v>1268</v>
      </c>
      <c r="L24" s="302">
        <v>27873</v>
      </c>
      <c r="M24" s="302">
        <v>1995</v>
      </c>
      <c r="N24" s="302">
        <v>2415</v>
      </c>
      <c r="O24" s="302">
        <v>2170</v>
      </c>
      <c r="P24" s="302">
        <v>61314</v>
      </c>
      <c r="Q24" s="302">
        <v>2258</v>
      </c>
      <c r="R24" s="302">
        <v>2625</v>
      </c>
      <c r="S24" s="302">
        <v>2449</v>
      </c>
      <c r="T24" s="302">
        <v>92686</v>
      </c>
    </row>
    <row r="25" spans="2:20" ht="13.5" customHeight="1" x14ac:dyDescent="0.15">
      <c r="B25" s="67"/>
      <c r="C25" s="135">
        <v>10</v>
      </c>
      <c r="D25" s="18"/>
      <c r="E25" s="305">
        <v>1785</v>
      </c>
      <c r="F25" s="305">
        <v>2205</v>
      </c>
      <c r="G25" s="305">
        <v>1990.5432407606468</v>
      </c>
      <c r="H25" s="305">
        <v>16023.300000000001</v>
      </c>
      <c r="I25" s="305">
        <v>1207.5</v>
      </c>
      <c r="J25" s="305">
        <v>1522.5</v>
      </c>
      <c r="K25" s="305">
        <v>1320.8685112963958</v>
      </c>
      <c r="L25" s="305">
        <v>23292.400000000001</v>
      </c>
      <c r="M25" s="305">
        <v>1995</v>
      </c>
      <c r="N25" s="305">
        <v>2415</v>
      </c>
      <c r="O25" s="305">
        <v>2141.0177282234667</v>
      </c>
      <c r="P25" s="305">
        <v>49818.5</v>
      </c>
      <c r="Q25" s="305">
        <v>2252.25</v>
      </c>
      <c r="R25" s="305">
        <v>2625</v>
      </c>
      <c r="S25" s="305">
        <v>2460.2990123850109</v>
      </c>
      <c r="T25" s="305">
        <v>65253.899999999994</v>
      </c>
    </row>
    <row r="26" spans="2:20" ht="13.5" customHeight="1" x14ac:dyDescent="0.15">
      <c r="B26" s="325"/>
      <c r="C26" s="326"/>
      <c r="D26" s="327"/>
      <c r="E26" s="302"/>
      <c r="F26" s="302"/>
      <c r="G26" s="302"/>
      <c r="H26" s="302"/>
      <c r="I26" s="302"/>
      <c r="J26" s="302"/>
      <c r="K26" s="302"/>
      <c r="L26" s="302"/>
      <c r="M26" s="302"/>
      <c r="N26" s="302"/>
      <c r="O26" s="302"/>
      <c r="P26" s="302"/>
      <c r="Q26" s="302"/>
      <c r="R26" s="302"/>
      <c r="S26" s="302"/>
      <c r="T26" s="302"/>
    </row>
    <row r="27" spans="2:20" ht="13.5" customHeight="1" x14ac:dyDescent="0.15">
      <c r="B27" s="328"/>
      <c r="C27" s="326"/>
      <c r="D27" s="329"/>
      <c r="E27" s="302"/>
      <c r="F27" s="302"/>
      <c r="G27" s="302"/>
      <c r="H27" s="302"/>
      <c r="I27" s="302"/>
      <c r="J27" s="302"/>
      <c r="K27" s="302"/>
      <c r="L27" s="302"/>
      <c r="M27" s="302"/>
      <c r="N27" s="302"/>
      <c r="O27" s="302"/>
      <c r="P27" s="302"/>
      <c r="Q27" s="302"/>
      <c r="R27" s="302"/>
      <c r="S27" s="302"/>
      <c r="T27" s="302"/>
    </row>
    <row r="28" spans="2:20" ht="13.5" customHeight="1" x14ac:dyDescent="0.15">
      <c r="B28" s="330" t="s">
        <v>79</v>
      </c>
      <c r="C28" s="326"/>
      <c r="D28" s="327"/>
      <c r="E28" s="302"/>
      <c r="F28" s="302"/>
      <c r="G28" s="302"/>
      <c r="H28" s="302"/>
      <c r="I28" s="302"/>
      <c r="J28" s="302"/>
      <c r="K28" s="302"/>
      <c r="L28" s="302"/>
      <c r="M28" s="302"/>
      <c r="N28" s="302"/>
      <c r="O28" s="302"/>
      <c r="P28" s="302"/>
      <c r="Q28" s="302"/>
      <c r="R28" s="302"/>
      <c r="S28" s="302"/>
      <c r="T28" s="302"/>
    </row>
    <row r="29" spans="2:20" ht="13.5" customHeight="1" x14ac:dyDescent="0.15">
      <c r="B29" s="331">
        <v>40457</v>
      </c>
      <c r="C29" s="332"/>
      <c r="D29" s="333">
        <v>40463</v>
      </c>
      <c r="E29" s="302">
        <v>1995</v>
      </c>
      <c r="F29" s="302">
        <v>2205</v>
      </c>
      <c r="G29" s="302">
        <v>2049.6886670959434</v>
      </c>
      <c r="H29" s="302">
        <v>3750.6</v>
      </c>
      <c r="I29" s="302">
        <v>1365</v>
      </c>
      <c r="J29" s="302">
        <v>1522.5</v>
      </c>
      <c r="K29" s="302">
        <v>1425.9201203208559</v>
      </c>
      <c r="L29" s="302">
        <v>6122.5</v>
      </c>
      <c r="M29" s="302">
        <v>2100</v>
      </c>
      <c r="N29" s="302">
        <v>2415</v>
      </c>
      <c r="O29" s="302">
        <v>2240.7625934208199</v>
      </c>
      <c r="P29" s="302">
        <v>15125.6</v>
      </c>
      <c r="Q29" s="302">
        <v>2257.5</v>
      </c>
      <c r="R29" s="302">
        <v>2625</v>
      </c>
      <c r="S29" s="302">
        <v>2501.5546081749549</v>
      </c>
      <c r="T29" s="302">
        <v>19263.7</v>
      </c>
    </row>
    <row r="30" spans="2:20" ht="13.5" customHeight="1" x14ac:dyDescent="0.15">
      <c r="B30" s="334" t="s">
        <v>80</v>
      </c>
      <c r="C30" s="335"/>
      <c r="D30" s="333"/>
      <c r="E30" s="302"/>
      <c r="F30" s="302"/>
      <c r="G30" s="302"/>
      <c r="H30" s="302"/>
      <c r="I30" s="302"/>
      <c r="J30" s="302"/>
      <c r="K30" s="302"/>
      <c r="L30" s="302"/>
      <c r="M30" s="302"/>
      <c r="N30" s="302"/>
      <c r="O30" s="302"/>
      <c r="P30" s="302"/>
      <c r="Q30" s="302"/>
      <c r="R30" s="302"/>
      <c r="S30" s="302"/>
      <c r="T30" s="302"/>
    </row>
    <row r="31" spans="2:20" ht="13.5" customHeight="1" x14ac:dyDescent="0.15">
      <c r="B31" s="331">
        <v>40464</v>
      </c>
      <c r="C31" s="332"/>
      <c r="D31" s="333">
        <v>40470</v>
      </c>
      <c r="E31" s="125">
        <v>1785</v>
      </c>
      <c r="F31" s="125">
        <v>2045.9250000000002</v>
      </c>
      <c r="G31" s="125">
        <v>1959.7160412262156</v>
      </c>
      <c r="H31" s="125">
        <v>3684.9</v>
      </c>
      <c r="I31" s="125">
        <v>1207.5</v>
      </c>
      <c r="J31" s="125">
        <v>1312.5</v>
      </c>
      <c r="K31" s="125">
        <v>1275.9613588892989</v>
      </c>
      <c r="L31" s="125">
        <v>4991.3999999999996</v>
      </c>
      <c r="M31" s="125">
        <v>1995</v>
      </c>
      <c r="N31" s="125">
        <v>2257.5</v>
      </c>
      <c r="O31" s="125">
        <v>2085.5529521799613</v>
      </c>
      <c r="P31" s="125">
        <v>13637.9</v>
      </c>
      <c r="Q31" s="125">
        <v>2257.5</v>
      </c>
      <c r="R31" s="125">
        <v>2520</v>
      </c>
      <c r="S31" s="125">
        <v>2427.0531850961538</v>
      </c>
      <c r="T31" s="125">
        <v>15265.3</v>
      </c>
    </row>
    <row r="32" spans="2:20" ht="13.5" customHeight="1" x14ac:dyDescent="0.15">
      <c r="B32" s="334" t="s">
        <v>81</v>
      </c>
      <c r="C32" s="335"/>
      <c r="D32" s="333"/>
      <c r="E32" s="302"/>
      <c r="F32" s="302"/>
      <c r="G32" s="302"/>
      <c r="H32" s="302"/>
      <c r="I32" s="302"/>
      <c r="J32" s="302"/>
      <c r="K32" s="302"/>
      <c r="L32" s="302"/>
      <c r="M32" s="302"/>
      <c r="N32" s="302"/>
      <c r="O32" s="302"/>
      <c r="P32" s="302"/>
      <c r="Q32" s="302"/>
      <c r="R32" s="302"/>
      <c r="S32" s="302"/>
      <c r="T32" s="302"/>
    </row>
    <row r="33" spans="2:20" ht="13.5" customHeight="1" x14ac:dyDescent="0.15">
      <c r="B33" s="331">
        <v>40471</v>
      </c>
      <c r="C33" s="332"/>
      <c r="D33" s="333">
        <v>40477</v>
      </c>
      <c r="E33" s="125">
        <v>1890</v>
      </c>
      <c r="F33" s="125">
        <v>2100</v>
      </c>
      <c r="G33" s="125">
        <v>1993.4856917826205</v>
      </c>
      <c r="H33" s="125">
        <v>3650.1</v>
      </c>
      <c r="I33" s="125">
        <v>1207.5</v>
      </c>
      <c r="J33" s="125">
        <v>1365</v>
      </c>
      <c r="K33" s="125">
        <v>1286.9680394138456</v>
      </c>
      <c r="L33" s="125">
        <v>5235.6000000000004</v>
      </c>
      <c r="M33" s="125">
        <v>1995</v>
      </c>
      <c r="N33" s="125">
        <v>2205</v>
      </c>
      <c r="O33" s="125">
        <v>2102.9757765840309</v>
      </c>
      <c r="P33" s="125">
        <v>10224.6</v>
      </c>
      <c r="Q33" s="125">
        <v>2310</v>
      </c>
      <c r="R33" s="125">
        <v>2625</v>
      </c>
      <c r="S33" s="125">
        <v>2470.0029574218238</v>
      </c>
      <c r="T33" s="125">
        <v>13474.3</v>
      </c>
    </row>
    <row r="34" spans="2:20" ht="13.5" customHeight="1" x14ac:dyDescent="0.15">
      <c r="B34" s="334" t="s">
        <v>82</v>
      </c>
      <c r="C34" s="335"/>
      <c r="D34" s="333"/>
      <c r="E34" s="302"/>
      <c r="F34" s="302"/>
      <c r="G34" s="302"/>
      <c r="H34" s="302"/>
      <c r="I34" s="302"/>
      <c r="J34" s="302"/>
      <c r="K34" s="302"/>
      <c r="L34" s="302"/>
      <c r="M34" s="302"/>
      <c r="N34" s="302"/>
      <c r="O34" s="302"/>
      <c r="P34" s="302"/>
      <c r="Q34" s="302"/>
      <c r="R34" s="302"/>
      <c r="S34" s="302"/>
      <c r="T34" s="302"/>
    </row>
    <row r="35" spans="2:20" ht="13.5" customHeight="1" x14ac:dyDescent="0.15">
      <c r="B35" s="331">
        <v>40478</v>
      </c>
      <c r="C35" s="332"/>
      <c r="D35" s="333">
        <v>40484</v>
      </c>
      <c r="E35" s="125">
        <v>1890</v>
      </c>
      <c r="F35" s="125">
        <v>2100</v>
      </c>
      <c r="G35" s="125">
        <v>1971.8960438431238</v>
      </c>
      <c r="H35" s="125">
        <v>4937.7</v>
      </c>
      <c r="I35" s="125">
        <v>1312.5</v>
      </c>
      <c r="J35" s="125">
        <v>1470</v>
      </c>
      <c r="K35" s="125">
        <v>1359.660078657128</v>
      </c>
      <c r="L35" s="125">
        <v>6942.9</v>
      </c>
      <c r="M35" s="125">
        <v>2100</v>
      </c>
      <c r="N35" s="125">
        <v>2310</v>
      </c>
      <c r="O35" s="125">
        <v>2197.1949000276422</v>
      </c>
      <c r="P35" s="125">
        <v>10830.4</v>
      </c>
      <c r="Q35" s="125">
        <v>2252.25</v>
      </c>
      <c r="R35" s="125">
        <v>2520</v>
      </c>
      <c r="S35" s="125">
        <v>2414.0738100230656</v>
      </c>
      <c r="T35" s="125">
        <v>17250.599999999999</v>
      </c>
    </row>
    <row r="36" spans="2:20" ht="13.5" customHeight="1" x14ac:dyDescent="0.15">
      <c r="B36" s="334" t="s">
        <v>83</v>
      </c>
      <c r="C36" s="335"/>
      <c r="D36" s="333"/>
      <c r="E36" s="302"/>
      <c r="F36" s="302"/>
      <c r="G36" s="302"/>
      <c r="H36" s="302"/>
      <c r="I36" s="302"/>
      <c r="J36" s="302"/>
      <c r="K36" s="302"/>
      <c r="L36" s="302"/>
      <c r="M36" s="302"/>
      <c r="N36" s="302"/>
      <c r="O36" s="302"/>
      <c r="P36" s="302"/>
      <c r="Q36" s="302"/>
      <c r="R36" s="302"/>
      <c r="S36" s="302"/>
      <c r="T36" s="302"/>
    </row>
    <row r="37" spans="2:20" ht="13.5" customHeight="1" x14ac:dyDescent="0.15">
      <c r="B37" s="336"/>
      <c r="C37" s="337"/>
      <c r="D37" s="338"/>
      <c r="E37" s="305"/>
      <c r="F37" s="305"/>
      <c r="G37" s="305"/>
      <c r="H37" s="305"/>
      <c r="I37" s="305"/>
      <c r="J37" s="305"/>
      <c r="K37" s="305"/>
      <c r="L37" s="305"/>
      <c r="M37" s="305"/>
      <c r="N37" s="305"/>
      <c r="O37" s="305"/>
      <c r="P37" s="305"/>
      <c r="Q37" s="305"/>
      <c r="R37" s="305"/>
      <c r="S37" s="305"/>
      <c r="T37" s="305"/>
    </row>
    <row r="38" spans="2:20" ht="3.75" customHeight="1" x14ac:dyDescent="0.15"/>
    <row r="39" spans="2:20" ht="13.5" customHeight="1" x14ac:dyDescent="0.15">
      <c r="B39" s="20"/>
    </row>
    <row r="40" spans="2:20" ht="13.5" customHeight="1" x14ac:dyDescent="0.15">
      <c r="B40" s="20"/>
    </row>
    <row r="41" spans="2:20" ht="13.5" customHeight="1" x14ac:dyDescent="0.15">
      <c r="B41" s="20"/>
    </row>
    <row r="42" spans="2:20" ht="13.5" customHeight="1" x14ac:dyDescent="0.15">
      <c r="B42" s="20"/>
    </row>
  </sheetData>
  <phoneticPr fontId="7"/>
  <conditionalFormatting sqref="B37">
    <cfRule type="cellIs" dxfId="9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2" orientation="landscape" useFirstPageNumber="1" r:id="rId1"/>
  <headerFooter alignWithMargins="0">
    <oddFooter>&amp;C-30-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B1:P25"/>
  <sheetViews>
    <sheetView zoomScale="75" workbookViewId="0">
      <selection activeCell="E1" sqref="E1"/>
    </sheetView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7.875" style="19" customWidth="1"/>
    <col min="13" max="15" width="5.875" style="19" customWidth="1"/>
    <col min="16" max="16" width="8.125" style="19" customWidth="1"/>
    <col min="17" max="16384" width="7.5" style="19"/>
  </cols>
  <sheetData>
    <row r="1" spans="2:16" ht="15" customHeight="1" x14ac:dyDescent="0.15">
      <c r="B1" s="317"/>
      <c r="C1" s="317"/>
      <c r="D1" s="317"/>
    </row>
    <row r="2" spans="2:16" ht="12.75" customHeight="1" x14ac:dyDescent="0.15">
      <c r="B2" s="19" t="str">
        <f>'和3-3 (2)'!B2</f>
        <v>(2)和牛チルド「3」の品目別価格　（つづき）</v>
      </c>
      <c r="C2" s="286"/>
      <c r="D2" s="286"/>
    </row>
    <row r="3" spans="2:16" ht="12.75" customHeight="1" x14ac:dyDescent="0.15">
      <c r="B3" s="286"/>
      <c r="C3" s="286"/>
      <c r="D3" s="286"/>
      <c r="P3" s="20" t="s">
        <v>10</v>
      </c>
    </row>
    <row r="4" spans="2:16" ht="3.75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2:16" ht="13.5" customHeight="1" x14ac:dyDescent="0.15">
      <c r="B5" s="63"/>
      <c r="C5" s="290" t="s">
        <v>259</v>
      </c>
      <c r="D5" s="291"/>
      <c r="E5" s="292" t="s">
        <v>290</v>
      </c>
      <c r="F5" s="293"/>
      <c r="G5" s="293"/>
      <c r="H5" s="294"/>
      <c r="I5" s="292" t="s">
        <v>291</v>
      </c>
      <c r="J5" s="293"/>
      <c r="K5" s="293"/>
      <c r="L5" s="294"/>
      <c r="M5" s="292" t="s">
        <v>292</v>
      </c>
      <c r="N5" s="293"/>
      <c r="O5" s="293"/>
      <c r="P5" s="294"/>
    </row>
    <row r="6" spans="2:16" ht="13.5" customHeight="1" x14ac:dyDescent="0.15">
      <c r="B6" s="295" t="s">
        <v>262</v>
      </c>
      <c r="C6" s="296"/>
      <c r="D6" s="297"/>
      <c r="E6" s="13" t="s">
        <v>5</v>
      </c>
      <c r="F6" s="2" t="s">
        <v>6</v>
      </c>
      <c r="G6" s="14" t="s">
        <v>7</v>
      </c>
      <c r="H6" s="2" t="s">
        <v>8</v>
      </c>
      <c r="I6" s="13" t="s">
        <v>5</v>
      </c>
      <c r="J6" s="2" t="s">
        <v>6</v>
      </c>
      <c r="K6" s="14" t="s">
        <v>7</v>
      </c>
      <c r="L6" s="2" t="s">
        <v>8</v>
      </c>
      <c r="M6" s="13" t="s">
        <v>5</v>
      </c>
      <c r="N6" s="2" t="s">
        <v>6</v>
      </c>
      <c r="O6" s="14" t="s">
        <v>7</v>
      </c>
      <c r="P6" s="2" t="s">
        <v>8</v>
      </c>
    </row>
    <row r="7" spans="2:16" ht="13.5" customHeight="1" x14ac:dyDescent="0.15">
      <c r="B7" s="10"/>
      <c r="C7" s="12"/>
      <c r="D7" s="18"/>
      <c r="E7" s="4"/>
      <c r="F7" s="5"/>
      <c r="G7" s="6" t="s">
        <v>9</v>
      </c>
      <c r="H7" s="5"/>
      <c r="I7" s="4"/>
      <c r="J7" s="5"/>
      <c r="K7" s="6" t="s">
        <v>9</v>
      </c>
      <c r="L7" s="5"/>
      <c r="M7" s="4"/>
      <c r="N7" s="5"/>
      <c r="O7" s="6" t="s">
        <v>9</v>
      </c>
      <c r="P7" s="5"/>
    </row>
    <row r="8" spans="2:16" ht="13.5" customHeight="1" x14ac:dyDescent="0.15">
      <c r="B8" s="71" t="s">
        <v>72</v>
      </c>
      <c r="C8" s="16">
        <v>17</v>
      </c>
      <c r="D8" s="17" t="s">
        <v>106</v>
      </c>
      <c r="E8" s="301">
        <v>2579</v>
      </c>
      <c r="F8" s="302">
        <v>3833</v>
      </c>
      <c r="G8" s="303">
        <v>3382</v>
      </c>
      <c r="H8" s="302">
        <v>40661</v>
      </c>
      <c r="I8" s="301">
        <v>4725</v>
      </c>
      <c r="J8" s="302">
        <v>6090</v>
      </c>
      <c r="K8" s="303">
        <v>5343</v>
      </c>
      <c r="L8" s="302">
        <v>56173</v>
      </c>
      <c r="M8" s="301">
        <v>5775</v>
      </c>
      <c r="N8" s="302">
        <v>6930</v>
      </c>
      <c r="O8" s="303">
        <v>6338</v>
      </c>
      <c r="P8" s="302">
        <v>82630</v>
      </c>
    </row>
    <row r="9" spans="2:16" ht="13.5" customHeight="1" x14ac:dyDescent="0.15">
      <c r="B9" s="65"/>
      <c r="C9" s="9">
        <v>18</v>
      </c>
      <c r="D9" s="30"/>
      <c r="E9" s="301">
        <v>2730</v>
      </c>
      <c r="F9" s="302">
        <v>3675</v>
      </c>
      <c r="G9" s="303">
        <v>3274</v>
      </c>
      <c r="H9" s="302">
        <v>29244</v>
      </c>
      <c r="I9" s="301">
        <v>4725</v>
      </c>
      <c r="J9" s="302">
        <v>5985</v>
      </c>
      <c r="K9" s="303">
        <v>5336</v>
      </c>
      <c r="L9" s="302">
        <v>50774</v>
      </c>
      <c r="M9" s="301">
        <v>5565</v>
      </c>
      <c r="N9" s="302">
        <v>6930</v>
      </c>
      <c r="O9" s="303">
        <v>6397</v>
      </c>
      <c r="P9" s="302">
        <v>93979</v>
      </c>
    </row>
    <row r="10" spans="2:16" ht="13.5" customHeight="1" x14ac:dyDescent="0.15">
      <c r="B10" s="65"/>
      <c r="C10" s="9">
        <v>19</v>
      </c>
      <c r="D10" s="30"/>
      <c r="E10" s="301">
        <v>3098</v>
      </c>
      <c r="F10" s="302">
        <v>3360</v>
      </c>
      <c r="G10" s="303">
        <v>3189</v>
      </c>
      <c r="H10" s="302">
        <v>16365</v>
      </c>
      <c r="I10" s="301">
        <v>4515</v>
      </c>
      <c r="J10" s="302">
        <v>5775</v>
      </c>
      <c r="K10" s="303">
        <v>5318</v>
      </c>
      <c r="L10" s="302">
        <v>36127</v>
      </c>
      <c r="M10" s="301">
        <v>5355</v>
      </c>
      <c r="N10" s="302">
        <v>6825</v>
      </c>
      <c r="O10" s="303">
        <v>6086</v>
      </c>
      <c r="P10" s="302">
        <v>101131</v>
      </c>
    </row>
    <row r="11" spans="2:16" ht="13.5" customHeight="1" x14ac:dyDescent="0.15">
      <c r="B11" s="65"/>
      <c r="C11" s="9">
        <v>20</v>
      </c>
      <c r="D11" s="30"/>
      <c r="E11" s="301">
        <v>2100</v>
      </c>
      <c r="F11" s="302">
        <v>3150</v>
      </c>
      <c r="G11" s="303">
        <v>2732</v>
      </c>
      <c r="H11" s="302">
        <v>17602</v>
      </c>
      <c r="I11" s="301">
        <v>3675</v>
      </c>
      <c r="J11" s="302">
        <v>5355</v>
      </c>
      <c r="K11" s="303">
        <v>4454</v>
      </c>
      <c r="L11" s="302">
        <v>26343</v>
      </c>
      <c r="M11" s="301">
        <v>4725</v>
      </c>
      <c r="N11" s="302">
        <v>6615</v>
      </c>
      <c r="O11" s="303">
        <v>5843</v>
      </c>
      <c r="P11" s="302">
        <v>78760</v>
      </c>
    </row>
    <row r="12" spans="2:16" ht="13.5" customHeight="1" x14ac:dyDescent="0.15">
      <c r="B12" s="67"/>
      <c r="C12" s="12">
        <v>21</v>
      </c>
      <c r="D12" s="18"/>
      <c r="E12" s="362">
        <v>1995</v>
      </c>
      <c r="F12" s="305">
        <v>2625</v>
      </c>
      <c r="G12" s="306">
        <v>2296</v>
      </c>
      <c r="H12" s="305">
        <v>9130</v>
      </c>
      <c r="I12" s="362">
        <v>3150</v>
      </c>
      <c r="J12" s="305">
        <v>5250</v>
      </c>
      <c r="K12" s="306">
        <v>4112</v>
      </c>
      <c r="L12" s="305">
        <v>30732</v>
      </c>
      <c r="M12" s="362">
        <v>4410</v>
      </c>
      <c r="N12" s="305">
        <v>6195</v>
      </c>
      <c r="O12" s="306">
        <v>5306</v>
      </c>
      <c r="P12" s="305">
        <v>87662</v>
      </c>
    </row>
    <row r="13" spans="2:16" ht="13.5" customHeight="1" x14ac:dyDescent="0.15">
      <c r="B13" s="65"/>
      <c r="C13" s="9">
        <v>10</v>
      </c>
      <c r="D13" s="30"/>
      <c r="E13" s="301" t="s">
        <v>263</v>
      </c>
      <c r="F13" s="302" t="s">
        <v>263</v>
      </c>
      <c r="G13" s="303" t="s">
        <v>263</v>
      </c>
      <c r="H13" s="302">
        <v>177</v>
      </c>
      <c r="I13" s="301">
        <v>3360</v>
      </c>
      <c r="J13" s="302">
        <v>4095</v>
      </c>
      <c r="K13" s="303">
        <v>3768</v>
      </c>
      <c r="L13" s="302">
        <v>2058</v>
      </c>
      <c r="M13" s="301">
        <v>4725</v>
      </c>
      <c r="N13" s="302">
        <v>5565</v>
      </c>
      <c r="O13" s="303">
        <v>5251</v>
      </c>
      <c r="P13" s="302">
        <v>6596</v>
      </c>
    </row>
    <row r="14" spans="2:16" ht="13.5" customHeight="1" x14ac:dyDescent="0.15">
      <c r="B14" s="65"/>
      <c r="C14" s="9">
        <v>11</v>
      </c>
      <c r="D14" s="30"/>
      <c r="E14" s="301" t="s">
        <v>263</v>
      </c>
      <c r="F14" s="302" t="s">
        <v>263</v>
      </c>
      <c r="G14" s="303" t="s">
        <v>263</v>
      </c>
      <c r="H14" s="302">
        <v>793</v>
      </c>
      <c r="I14" s="301">
        <v>3990</v>
      </c>
      <c r="J14" s="302">
        <v>4725</v>
      </c>
      <c r="K14" s="303">
        <v>4343</v>
      </c>
      <c r="L14" s="302">
        <v>2274</v>
      </c>
      <c r="M14" s="301">
        <v>4988</v>
      </c>
      <c r="N14" s="302">
        <v>5807</v>
      </c>
      <c r="O14" s="303">
        <v>5482</v>
      </c>
      <c r="P14" s="302">
        <v>7281</v>
      </c>
    </row>
    <row r="15" spans="2:16" ht="13.5" customHeight="1" x14ac:dyDescent="0.15">
      <c r="B15" s="65"/>
      <c r="C15" s="9">
        <v>12</v>
      </c>
      <c r="D15" s="30"/>
      <c r="E15" s="301" t="s">
        <v>263</v>
      </c>
      <c r="F15" s="302" t="s">
        <v>263</v>
      </c>
      <c r="G15" s="303" t="s">
        <v>263</v>
      </c>
      <c r="H15" s="302">
        <v>1885</v>
      </c>
      <c r="I15" s="301">
        <v>4200</v>
      </c>
      <c r="J15" s="302">
        <v>5040</v>
      </c>
      <c r="K15" s="303">
        <v>4474</v>
      </c>
      <c r="L15" s="302">
        <v>4903</v>
      </c>
      <c r="M15" s="301">
        <v>5460</v>
      </c>
      <c r="N15" s="302">
        <v>6090</v>
      </c>
      <c r="O15" s="303">
        <v>5752</v>
      </c>
      <c r="P15" s="302">
        <v>11864</v>
      </c>
    </row>
    <row r="16" spans="2:16" ht="13.5" customHeight="1" x14ac:dyDescent="0.15">
      <c r="B16" s="65" t="s">
        <v>102</v>
      </c>
      <c r="C16" s="9">
        <v>1</v>
      </c>
      <c r="D16" s="30" t="s">
        <v>54</v>
      </c>
      <c r="E16" s="301" t="s">
        <v>263</v>
      </c>
      <c r="F16" s="302" t="s">
        <v>263</v>
      </c>
      <c r="G16" s="303" t="s">
        <v>263</v>
      </c>
      <c r="H16" s="302">
        <v>1423</v>
      </c>
      <c r="I16" s="301">
        <v>3990</v>
      </c>
      <c r="J16" s="302">
        <v>4725</v>
      </c>
      <c r="K16" s="303">
        <v>4365</v>
      </c>
      <c r="L16" s="302">
        <v>2130</v>
      </c>
      <c r="M16" s="301">
        <v>5201</v>
      </c>
      <c r="N16" s="302">
        <v>5880</v>
      </c>
      <c r="O16" s="303">
        <v>5597</v>
      </c>
      <c r="P16" s="302">
        <v>7021</v>
      </c>
    </row>
    <row r="17" spans="2:16" ht="13.5" customHeight="1" x14ac:dyDescent="0.15">
      <c r="B17" s="65"/>
      <c r="C17" s="9">
        <v>2</v>
      </c>
      <c r="D17" s="30"/>
      <c r="E17" s="301" t="s">
        <v>263</v>
      </c>
      <c r="F17" s="302" t="s">
        <v>263</v>
      </c>
      <c r="G17" s="303" t="s">
        <v>263</v>
      </c>
      <c r="H17" s="302">
        <v>95</v>
      </c>
      <c r="I17" s="301">
        <v>3360</v>
      </c>
      <c r="J17" s="302">
        <v>4326</v>
      </c>
      <c r="K17" s="303">
        <v>3970</v>
      </c>
      <c r="L17" s="302">
        <v>1787</v>
      </c>
      <c r="M17" s="301">
        <v>4410</v>
      </c>
      <c r="N17" s="302">
        <v>5513</v>
      </c>
      <c r="O17" s="303">
        <v>4728</v>
      </c>
      <c r="P17" s="302">
        <v>6041</v>
      </c>
    </row>
    <row r="18" spans="2:16" ht="13.5" customHeight="1" x14ac:dyDescent="0.15">
      <c r="B18" s="65"/>
      <c r="C18" s="9">
        <v>3</v>
      </c>
      <c r="D18" s="30"/>
      <c r="E18" s="301" t="s">
        <v>263</v>
      </c>
      <c r="F18" s="302" t="s">
        <v>263</v>
      </c>
      <c r="G18" s="303" t="s">
        <v>263</v>
      </c>
      <c r="H18" s="302">
        <v>126</v>
      </c>
      <c r="I18" s="301">
        <v>3675</v>
      </c>
      <c r="J18" s="302">
        <v>4515</v>
      </c>
      <c r="K18" s="303">
        <v>4102</v>
      </c>
      <c r="L18" s="302">
        <v>2381</v>
      </c>
      <c r="M18" s="301">
        <v>4515</v>
      </c>
      <c r="N18" s="302">
        <v>5565</v>
      </c>
      <c r="O18" s="303">
        <v>4757</v>
      </c>
      <c r="P18" s="302">
        <v>7934</v>
      </c>
    </row>
    <row r="19" spans="2:16" ht="13.5" customHeight="1" x14ac:dyDescent="0.15">
      <c r="B19" s="65"/>
      <c r="C19" s="9">
        <v>4</v>
      </c>
      <c r="D19" s="30"/>
      <c r="E19" s="301" t="s">
        <v>263</v>
      </c>
      <c r="F19" s="302" t="s">
        <v>263</v>
      </c>
      <c r="G19" s="303" t="s">
        <v>263</v>
      </c>
      <c r="H19" s="302">
        <v>118</v>
      </c>
      <c r="I19" s="301">
        <v>3780</v>
      </c>
      <c r="J19" s="302">
        <v>4200</v>
      </c>
      <c r="K19" s="303">
        <v>4024</v>
      </c>
      <c r="L19" s="302">
        <v>2950</v>
      </c>
      <c r="M19" s="301">
        <v>4841</v>
      </c>
      <c r="N19" s="302">
        <v>5775</v>
      </c>
      <c r="O19" s="303">
        <v>5179</v>
      </c>
      <c r="P19" s="302">
        <v>6886</v>
      </c>
    </row>
    <row r="20" spans="2:16" ht="13.5" customHeight="1" x14ac:dyDescent="0.15">
      <c r="B20" s="65"/>
      <c r="C20" s="9">
        <v>5</v>
      </c>
      <c r="D20" s="30"/>
      <c r="E20" s="301" t="s">
        <v>263</v>
      </c>
      <c r="F20" s="302" t="s">
        <v>263</v>
      </c>
      <c r="G20" s="303" t="s">
        <v>263</v>
      </c>
      <c r="H20" s="302">
        <v>129</v>
      </c>
      <c r="I20" s="301">
        <v>3780</v>
      </c>
      <c r="J20" s="302">
        <v>4200</v>
      </c>
      <c r="K20" s="303">
        <v>4023</v>
      </c>
      <c r="L20" s="302">
        <v>2665</v>
      </c>
      <c r="M20" s="301">
        <v>5040</v>
      </c>
      <c r="N20" s="302">
        <v>5565</v>
      </c>
      <c r="O20" s="303">
        <v>5355</v>
      </c>
      <c r="P20" s="302">
        <v>6484</v>
      </c>
    </row>
    <row r="21" spans="2:16" ht="13.5" customHeight="1" x14ac:dyDescent="0.15">
      <c r="B21" s="65"/>
      <c r="C21" s="9">
        <v>6</v>
      </c>
      <c r="D21" s="30"/>
      <c r="E21" s="301" t="s">
        <v>263</v>
      </c>
      <c r="F21" s="302" t="s">
        <v>263</v>
      </c>
      <c r="G21" s="304" t="s">
        <v>263</v>
      </c>
      <c r="H21" s="302">
        <v>162</v>
      </c>
      <c r="I21" s="301">
        <v>3675</v>
      </c>
      <c r="J21" s="302">
        <v>3990</v>
      </c>
      <c r="K21" s="303">
        <v>3793</v>
      </c>
      <c r="L21" s="302">
        <v>2383</v>
      </c>
      <c r="M21" s="301">
        <v>5040</v>
      </c>
      <c r="N21" s="302">
        <v>5775</v>
      </c>
      <c r="O21" s="304">
        <v>5326</v>
      </c>
      <c r="P21" s="302">
        <v>7650</v>
      </c>
    </row>
    <row r="22" spans="2:16" ht="13.5" customHeight="1" x14ac:dyDescent="0.15">
      <c r="B22" s="65"/>
      <c r="C22" s="9">
        <v>7</v>
      </c>
      <c r="D22" s="30"/>
      <c r="E22" s="301" t="s">
        <v>263</v>
      </c>
      <c r="F22" s="302" t="s">
        <v>263</v>
      </c>
      <c r="G22" s="304" t="s">
        <v>263</v>
      </c>
      <c r="H22" s="302" t="s">
        <v>263</v>
      </c>
      <c r="I22" s="301">
        <v>3465</v>
      </c>
      <c r="J22" s="302">
        <v>3885</v>
      </c>
      <c r="K22" s="303">
        <v>3691</v>
      </c>
      <c r="L22" s="302">
        <v>2886</v>
      </c>
      <c r="M22" s="301">
        <v>4725</v>
      </c>
      <c r="N22" s="302">
        <v>5775</v>
      </c>
      <c r="O22" s="304">
        <v>5297</v>
      </c>
      <c r="P22" s="302">
        <v>6935</v>
      </c>
    </row>
    <row r="23" spans="2:16" ht="13.5" customHeight="1" x14ac:dyDescent="0.15">
      <c r="B23" s="65"/>
      <c r="C23" s="9">
        <v>8</v>
      </c>
      <c r="D23" s="30"/>
      <c r="E23" s="301" t="s">
        <v>263</v>
      </c>
      <c r="F23" s="302" t="s">
        <v>263</v>
      </c>
      <c r="G23" s="304" t="s">
        <v>263</v>
      </c>
      <c r="H23" s="302">
        <v>119</v>
      </c>
      <c r="I23" s="301">
        <v>3360</v>
      </c>
      <c r="J23" s="302">
        <v>3780</v>
      </c>
      <c r="K23" s="303">
        <v>3680</v>
      </c>
      <c r="L23" s="302">
        <v>4378</v>
      </c>
      <c r="M23" s="301">
        <v>4725</v>
      </c>
      <c r="N23" s="302">
        <v>5565</v>
      </c>
      <c r="O23" s="304">
        <v>5112</v>
      </c>
      <c r="P23" s="302">
        <v>9917</v>
      </c>
    </row>
    <row r="24" spans="2:16" ht="13.5" customHeight="1" x14ac:dyDescent="0.15">
      <c r="B24" s="65"/>
      <c r="C24" s="9">
        <v>9</v>
      </c>
      <c r="D24" s="30"/>
      <c r="E24" s="301" t="s">
        <v>263</v>
      </c>
      <c r="F24" s="302" t="s">
        <v>263</v>
      </c>
      <c r="G24" s="304" t="s">
        <v>263</v>
      </c>
      <c r="H24" s="302">
        <v>258</v>
      </c>
      <c r="I24" s="302">
        <v>3465</v>
      </c>
      <c r="J24" s="302">
        <v>4095</v>
      </c>
      <c r="K24" s="303">
        <v>3814</v>
      </c>
      <c r="L24" s="302">
        <v>3368</v>
      </c>
      <c r="M24" s="301">
        <v>4872</v>
      </c>
      <c r="N24" s="302">
        <v>5565</v>
      </c>
      <c r="O24" s="304">
        <v>5112</v>
      </c>
      <c r="P24" s="302">
        <v>7557</v>
      </c>
    </row>
    <row r="25" spans="2:16" ht="13.5" customHeight="1" x14ac:dyDescent="0.15">
      <c r="B25" s="67"/>
      <c r="C25" s="12">
        <v>10</v>
      </c>
      <c r="D25" s="18"/>
      <c r="E25" s="305">
        <v>0</v>
      </c>
      <c r="F25" s="305">
        <v>0</v>
      </c>
      <c r="G25" s="305">
        <v>0</v>
      </c>
      <c r="H25" s="305">
        <v>251</v>
      </c>
      <c r="I25" s="305">
        <v>3675</v>
      </c>
      <c r="J25" s="306">
        <v>4200</v>
      </c>
      <c r="K25" s="315">
        <v>3867.8363636363651</v>
      </c>
      <c r="L25" s="305">
        <v>3572</v>
      </c>
      <c r="M25" s="305">
        <v>4935</v>
      </c>
      <c r="N25" s="305">
        <v>5775</v>
      </c>
      <c r="O25" s="305">
        <v>5184.3854815524692</v>
      </c>
      <c r="P25" s="305">
        <v>7714</v>
      </c>
    </row>
  </sheetData>
  <phoneticPr fontId="7"/>
  <pageMargins left="0.39370078740157483" right="0.39370078740157483" top="0.39370078740157483" bottom="0.39370078740157483" header="0" footer="0.19685039370078741"/>
  <pageSetup paperSize="9" firstPageNumber="33" orientation="landscape" useFirstPageNumber="1" r:id="rId1"/>
  <headerFooter alignWithMargins="0">
    <oddFooter>&amp;C-31-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X43"/>
  <sheetViews>
    <sheetView zoomScale="75" workbookViewId="0">
      <selection activeCell="K21" sqref="K21"/>
    </sheetView>
  </sheetViews>
  <sheetFormatPr defaultColWidth="7.5" defaultRowHeight="12" x14ac:dyDescent="0.15"/>
  <cols>
    <col min="1" max="1" width="0.625" style="35" customWidth="1"/>
    <col min="2" max="2" width="5.5" style="35" customWidth="1"/>
    <col min="3" max="3" width="2.75" style="35" customWidth="1"/>
    <col min="4" max="4" width="5.25" style="35" customWidth="1"/>
    <col min="5" max="7" width="5.875" style="35" customWidth="1"/>
    <col min="8" max="8" width="7.5" style="35" customWidth="1"/>
    <col min="9" max="11" width="5.875" style="35" customWidth="1"/>
    <col min="12" max="12" width="8.125" style="35" customWidth="1"/>
    <col min="13" max="15" width="5.875" style="35" customWidth="1"/>
    <col min="16" max="16" width="7.25" style="35" customWidth="1"/>
    <col min="17" max="19" width="5.875" style="35" customWidth="1"/>
    <col min="20" max="20" width="8.125" style="35" customWidth="1"/>
    <col min="21" max="23" width="5.875" style="35" customWidth="1"/>
    <col min="24" max="24" width="7.75" style="35" customWidth="1"/>
    <col min="25" max="16384" width="7.5" style="35"/>
  </cols>
  <sheetData>
    <row r="1" spans="1:24" ht="15" customHeight="1" x14ac:dyDescent="0.15">
      <c r="A1" s="19"/>
      <c r="B1" s="344"/>
      <c r="C1" s="344"/>
      <c r="D1" s="344"/>
    </row>
    <row r="2" spans="1:24" ht="12.75" customHeight="1" x14ac:dyDescent="0.15">
      <c r="B2" s="19" t="s">
        <v>293</v>
      </c>
      <c r="C2" s="345"/>
      <c r="D2" s="345"/>
    </row>
    <row r="3" spans="1:24" ht="12.75" customHeight="1" x14ac:dyDescent="0.15">
      <c r="B3" s="345"/>
      <c r="C3" s="345"/>
      <c r="D3" s="345"/>
      <c r="X3" s="24" t="s">
        <v>10</v>
      </c>
    </row>
    <row r="4" spans="1:24" ht="3.75" customHeight="1" x14ac:dyDescent="0.15"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</row>
    <row r="5" spans="1:24" ht="13.5" customHeight="1" x14ac:dyDescent="0.15">
      <c r="B5" s="15"/>
      <c r="C5" s="292" t="s">
        <v>259</v>
      </c>
      <c r="D5" s="291"/>
      <c r="E5" s="318" t="s">
        <v>268</v>
      </c>
      <c r="F5" s="319"/>
      <c r="G5" s="319"/>
      <c r="H5" s="320"/>
      <c r="I5" s="318" t="s">
        <v>269</v>
      </c>
      <c r="J5" s="319"/>
      <c r="K5" s="319"/>
      <c r="L5" s="320"/>
      <c r="M5" s="318" t="s">
        <v>294</v>
      </c>
      <c r="N5" s="319"/>
      <c r="O5" s="319"/>
      <c r="P5" s="320"/>
      <c r="Q5" s="318" t="s">
        <v>295</v>
      </c>
      <c r="R5" s="319"/>
      <c r="S5" s="319"/>
      <c r="T5" s="320"/>
      <c r="U5" s="318" t="s">
        <v>271</v>
      </c>
      <c r="V5" s="319"/>
      <c r="W5" s="319"/>
      <c r="X5" s="320"/>
    </row>
    <row r="6" spans="1:24" ht="13.5" customHeight="1" x14ac:dyDescent="0.15">
      <c r="B6" s="295" t="s">
        <v>272</v>
      </c>
      <c r="C6" s="321"/>
      <c r="D6" s="322"/>
      <c r="E6" s="323" t="s">
        <v>273</v>
      </c>
      <c r="F6" s="323" t="s">
        <v>174</v>
      </c>
      <c r="G6" s="323" t="s">
        <v>274</v>
      </c>
      <c r="H6" s="323" t="s">
        <v>8</v>
      </c>
      <c r="I6" s="323" t="s">
        <v>273</v>
      </c>
      <c r="J6" s="323" t="s">
        <v>174</v>
      </c>
      <c r="K6" s="323" t="s">
        <v>274</v>
      </c>
      <c r="L6" s="323" t="s">
        <v>8</v>
      </c>
      <c r="M6" s="323" t="s">
        <v>273</v>
      </c>
      <c r="N6" s="323" t="s">
        <v>174</v>
      </c>
      <c r="O6" s="323" t="s">
        <v>274</v>
      </c>
      <c r="P6" s="323" t="s">
        <v>8</v>
      </c>
      <c r="Q6" s="323" t="s">
        <v>273</v>
      </c>
      <c r="R6" s="323" t="s">
        <v>174</v>
      </c>
      <c r="S6" s="323" t="s">
        <v>274</v>
      </c>
      <c r="T6" s="323" t="s">
        <v>8</v>
      </c>
      <c r="U6" s="323" t="s">
        <v>273</v>
      </c>
      <c r="V6" s="323" t="s">
        <v>174</v>
      </c>
      <c r="W6" s="323" t="s">
        <v>274</v>
      </c>
      <c r="X6" s="323" t="s">
        <v>8</v>
      </c>
    </row>
    <row r="7" spans="1:24" ht="13.5" customHeight="1" x14ac:dyDescent="0.15">
      <c r="B7" s="10"/>
      <c r="C7" s="12"/>
      <c r="D7" s="12"/>
      <c r="E7" s="324"/>
      <c r="F7" s="324"/>
      <c r="G7" s="324" t="s">
        <v>275</v>
      </c>
      <c r="H7" s="324"/>
      <c r="I7" s="324"/>
      <c r="J7" s="324"/>
      <c r="K7" s="324" t="s">
        <v>275</v>
      </c>
      <c r="L7" s="324"/>
      <c r="M7" s="324"/>
      <c r="N7" s="324"/>
      <c r="O7" s="324" t="s">
        <v>275</v>
      </c>
      <c r="P7" s="324"/>
      <c r="Q7" s="324"/>
      <c r="R7" s="324"/>
      <c r="S7" s="324" t="s">
        <v>275</v>
      </c>
      <c r="T7" s="324"/>
      <c r="U7" s="324"/>
      <c r="V7" s="324"/>
      <c r="W7" s="324" t="s">
        <v>275</v>
      </c>
      <c r="X7" s="324"/>
    </row>
    <row r="8" spans="1:24" ht="13.5" customHeight="1" x14ac:dyDescent="0.15">
      <c r="B8" s="65" t="s">
        <v>72</v>
      </c>
      <c r="C8" s="287">
        <v>19</v>
      </c>
      <c r="D8" s="19" t="s">
        <v>106</v>
      </c>
      <c r="E8" s="299">
        <v>1313</v>
      </c>
      <c r="F8" s="299">
        <v>2415</v>
      </c>
      <c r="G8" s="299">
        <v>1762</v>
      </c>
      <c r="H8" s="299">
        <v>748690</v>
      </c>
      <c r="I8" s="299">
        <v>945</v>
      </c>
      <c r="J8" s="299">
        <v>1470</v>
      </c>
      <c r="K8" s="299">
        <v>1172</v>
      </c>
      <c r="L8" s="299">
        <v>708820</v>
      </c>
      <c r="M8" s="299">
        <v>1890</v>
      </c>
      <c r="N8" s="299">
        <v>3045</v>
      </c>
      <c r="O8" s="299">
        <v>2606</v>
      </c>
      <c r="P8" s="299">
        <v>74614</v>
      </c>
      <c r="Q8" s="299">
        <v>630</v>
      </c>
      <c r="R8" s="299">
        <v>1050</v>
      </c>
      <c r="S8" s="299">
        <v>818</v>
      </c>
      <c r="T8" s="299">
        <v>148789</v>
      </c>
      <c r="U8" s="299">
        <v>3780</v>
      </c>
      <c r="V8" s="299">
        <v>4725</v>
      </c>
      <c r="W8" s="299">
        <v>4200</v>
      </c>
      <c r="X8" s="299">
        <v>163289</v>
      </c>
    </row>
    <row r="9" spans="1:24" ht="13.5" customHeight="1" x14ac:dyDescent="0.15">
      <c r="B9" s="65"/>
      <c r="C9" s="287">
        <v>20</v>
      </c>
      <c r="D9" s="19"/>
      <c r="E9" s="302">
        <v>1208</v>
      </c>
      <c r="F9" s="302">
        <v>2520</v>
      </c>
      <c r="G9" s="302">
        <v>1610</v>
      </c>
      <c r="H9" s="302">
        <v>950758</v>
      </c>
      <c r="I9" s="302">
        <v>945</v>
      </c>
      <c r="J9" s="302">
        <v>1544</v>
      </c>
      <c r="K9" s="302">
        <v>1204</v>
      </c>
      <c r="L9" s="302">
        <v>767783</v>
      </c>
      <c r="M9" s="302">
        <v>1646</v>
      </c>
      <c r="N9" s="302">
        <v>2993</v>
      </c>
      <c r="O9" s="302">
        <v>2318</v>
      </c>
      <c r="P9" s="302">
        <v>75429</v>
      </c>
      <c r="Q9" s="302">
        <v>630</v>
      </c>
      <c r="R9" s="302">
        <v>1050</v>
      </c>
      <c r="S9" s="302">
        <v>801</v>
      </c>
      <c r="T9" s="302">
        <v>198523</v>
      </c>
      <c r="U9" s="302">
        <v>3150</v>
      </c>
      <c r="V9" s="302">
        <v>4515</v>
      </c>
      <c r="W9" s="302">
        <v>3909</v>
      </c>
      <c r="X9" s="302">
        <v>184451</v>
      </c>
    </row>
    <row r="10" spans="1:24" ht="13.5" customHeight="1" x14ac:dyDescent="0.15">
      <c r="B10" s="67"/>
      <c r="C10" s="135">
        <v>21</v>
      </c>
      <c r="D10" s="12"/>
      <c r="E10" s="305">
        <v>1260</v>
      </c>
      <c r="F10" s="305">
        <v>2520</v>
      </c>
      <c r="G10" s="305">
        <v>1588</v>
      </c>
      <c r="H10" s="305">
        <v>904489</v>
      </c>
      <c r="I10" s="305">
        <v>998</v>
      </c>
      <c r="J10" s="305">
        <v>1449</v>
      </c>
      <c r="K10" s="305">
        <v>1194</v>
      </c>
      <c r="L10" s="305">
        <v>675101</v>
      </c>
      <c r="M10" s="305">
        <v>1575</v>
      </c>
      <c r="N10" s="305">
        <v>3039</v>
      </c>
      <c r="O10" s="305">
        <v>2382</v>
      </c>
      <c r="P10" s="305">
        <v>66445</v>
      </c>
      <c r="Q10" s="305">
        <v>683</v>
      </c>
      <c r="R10" s="305">
        <v>1050</v>
      </c>
      <c r="S10" s="305">
        <v>840</v>
      </c>
      <c r="T10" s="305">
        <v>136956</v>
      </c>
      <c r="U10" s="305">
        <v>2940</v>
      </c>
      <c r="V10" s="305">
        <v>4200</v>
      </c>
      <c r="W10" s="305">
        <v>3483</v>
      </c>
      <c r="X10" s="305">
        <v>170771</v>
      </c>
    </row>
    <row r="11" spans="1:24" ht="13.5" customHeight="1" x14ac:dyDescent="0.15">
      <c r="B11" s="65"/>
      <c r="C11" s="287">
        <v>10</v>
      </c>
      <c r="D11" s="30"/>
      <c r="E11" s="302">
        <v>1470</v>
      </c>
      <c r="F11" s="302">
        <v>2095</v>
      </c>
      <c r="G11" s="302">
        <v>1622</v>
      </c>
      <c r="H11" s="302">
        <v>76306</v>
      </c>
      <c r="I11" s="302">
        <v>1050</v>
      </c>
      <c r="J11" s="302">
        <v>1281</v>
      </c>
      <c r="K11" s="302">
        <v>1141</v>
      </c>
      <c r="L11" s="302">
        <v>51746</v>
      </c>
      <c r="M11" s="302">
        <v>1782</v>
      </c>
      <c r="N11" s="302">
        <v>2730</v>
      </c>
      <c r="O11" s="302">
        <v>2305</v>
      </c>
      <c r="P11" s="302">
        <v>3316</v>
      </c>
      <c r="Q11" s="302">
        <v>693</v>
      </c>
      <c r="R11" s="302">
        <v>893</v>
      </c>
      <c r="S11" s="302">
        <v>760</v>
      </c>
      <c r="T11" s="302">
        <v>11347</v>
      </c>
      <c r="U11" s="302">
        <v>3045</v>
      </c>
      <c r="V11" s="302">
        <v>3780</v>
      </c>
      <c r="W11" s="302">
        <v>3301</v>
      </c>
      <c r="X11" s="302">
        <v>13497</v>
      </c>
    </row>
    <row r="12" spans="1:24" ht="13.5" customHeight="1" x14ac:dyDescent="0.15">
      <c r="B12" s="65"/>
      <c r="C12" s="287">
        <v>11</v>
      </c>
      <c r="D12" s="30"/>
      <c r="E12" s="302">
        <v>1733</v>
      </c>
      <c r="F12" s="302">
        <v>2205</v>
      </c>
      <c r="G12" s="302">
        <v>1922</v>
      </c>
      <c r="H12" s="302">
        <v>58053</v>
      </c>
      <c r="I12" s="302">
        <v>1050</v>
      </c>
      <c r="J12" s="302">
        <v>1260</v>
      </c>
      <c r="K12" s="302">
        <v>1136</v>
      </c>
      <c r="L12" s="302">
        <v>43378</v>
      </c>
      <c r="M12" s="302">
        <v>1575</v>
      </c>
      <c r="N12" s="302">
        <v>2310</v>
      </c>
      <c r="O12" s="302">
        <v>1937</v>
      </c>
      <c r="P12" s="302">
        <v>4291</v>
      </c>
      <c r="Q12" s="302">
        <v>735</v>
      </c>
      <c r="R12" s="302">
        <v>891</v>
      </c>
      <c r="S12" s="302">
        <v>782</v>
      </c>
      <c r="T12" s="302">
        <v>9612</v>
      </c>
      <c r="U12" s="302">
        <v>3255</v>
      </c>
      <c r="V12" s="302">
        <v>3885</v>
      </c>
      <c r="W12" s="302">
        <v>3542</v>
      </c>
      <c r="X12" s="302">
        <v>11446</v>
      </c>
    </row>
    <row r="13" spans="1:24" ht="13.5" customHeight="1" x14ac:dyDescent="0.15">
      <c r="B13" s="65"/>
      <c r="C13" s="287">
        <v>12</v>
      </c>
      <c r="D13" s="30"/>
      <c r="E13" s="302">
        <v>1785</v>
      </c>
      <c r="F13" s="302">
        <v>2373</v>
      </c>
      <c r="G13" s="302">
        <v>1948</v>
      </c>
      <c r="H13" s="302">
        <v>101816</v>
      </c>
      <c r="I13" s="302">
        <v>1050</v>
      </c>
      <c r="J13" s="302">
        <v>1313</v>
      </c>
      <c r="K13" s="302">
        <v>1122</v>
      </c>
      <c r="L13" s="302">
        <v>66628</v>
      </c>
      <c r="M13" s="302">
        <v>1575</v>
      </c>
      <c r="N13" s="302">
        <v>2310</v>
      </c>
      <c r="O13" s="302">
        <v>2050</v>
      </c>
      <c r="P13" s="302">
        <v>4908</v>
      </c>
      <c r="Q13" s="302">
        <v>725</v>
      </c>
      <c r="R13" s="302">
        <v>891</v>
      </c>
      <c r="S13" s="302">
        <v>759</v>
      </c>
      <c r="T13" s="302">
        <v>12509</v>
      </c>
      <c r="U13" s="302">
        <v>3465</v>
      </c>
      <c r="V13" s="302">
        <v>4095</v>
      </c>
      <c r="W13" s="302">
        <v>3634</v>
      </c>
      <c r="X13" s="302">
        <v>18216</v>
      </c>
    </row>
    <row r="14" spans="1:24" ht="13.5" customHeight="1" x14ac:dyDescent="0.15">
      <c r="B14" s="65" t="s">
        <v>102</v>
      </c>
      <c r="C14" s="287">
        <v>1</v>
      </c>
      <c r="D14" s="30" t="s">
        <v>54</v>
      </c>
      <c r="E14" s="302">
        <v>1470</v>
      </c>
      <c r="F14" s="302">
        <v>1995</v>
      </c>
      <c r="G14" s="302">
        <v>1796</v>
      </c>
      <c r="H14" s="302">
        <v>67667</v>
      </c>
      <c r="I14" s="302">
        <v>1029</v>
      </c>
      <c r="J14" s="302">
        <v>1260</v>
      </c>
      <c r="K14" s="302">
        <v>1112</v>
      </c>
      <c r="L14" s="302">
        <v>60630</v>
      </c>
      <c r="M14" s="302">
        <v>1575</v>
      </c>
      <c r="N14" s="302">
        <v>2100</v>
      </c>
      <c r="O14" s="302">
        <v>1905</v>
      </c>
      <c r="P14" s="302">
        <v>3966</v>
      </c>
      <c r="Q14" s="302">
        <v>725</v>
      </c>
      <c r="R14" s="302">
        <v>872</v>
      </c>
      <c r="S14" s="302">
        <v>752</v>
      </c>
      <c r="T14" s="302">
        <v>9585</v>
      </c>
      <c r="U14" s="302">
        <v>3150</v>
      </c>
      <c r="V14" s="302">
        <v>3885</v>
      </c>
      <c r="W14" s="302">
        <v>3549</v>
      </c>
      <c r="X14" s="302">
        <v>12340</v>
      </c>
    </row>
    <row r="15" spans="1:24" ht="13.5" customHeight="1" x14ac:dyDescent="0.15">
      <c r="B15" s="65"/>
      <c r="C15" s="287">
        <v>2</v>
      </c>
      <c r="D15" s="30"/>
      <c r="E15" s="302">
        <v>1418</v>
      </c>
      <c r="F15" s="302">
        <v>1927</v>
      </c>
      <c r="G15" s="302">
        <v>1685</v>
      </c>
      <c r="H15" s="302">
        <v>49371</v>
      </c>
      <c r="I15" s="302">
        <v>998</v>
      </c>
      <c r="J15" s="302">
        <v>1260</v>
      </c>
      <c r="K15" s="302">
        <v>1121</v>
      </c>
      <c r="L15" s="302">
        <v>54763</v>
      </c>
      <c r="M15" s="302">
        <v>1565</v>
      </c>
      <c r="N15" s="302">
        <v>2310</v>
      </c>
      <c r="O15" s="302">
        <v>1923</v>
      </c>
      <c r="P15" s="302">
        <v>2917</v>
      </c>
      <c r="Q15" s="302">
        <v>683</v>
      </c>
      <c r="R15" s="302">
        <v>901</v>
      </c>
      <c r="S15" s="302">
        <v>773</v>
      </c>
      <c r="T15" s="302">
        <v>16285</v>
      </c>
      <c r="U15" s="302">
        <v>3150</v>
      </c>
      <c r="V15" s="302">
        <v>3885</v>
      </c>
      <c r="W15" s="302">
        <v>3467</v>
      </c>
      <c r="X15" s="302">
        <v>9918</v>
      </c>
    </row>
    <row r="16" spans="1:24" ht="13.5" customHeight="1" x14ac:dyDescent="0.15">
      <c r="B16" s="65"/>
      <c r="C16" s="287">
        <v>3</v>
      </c>
      <c r="D16" s="30"/>
      <c r="E16" s="302">
        <v>1365</v>
      </c>
      <c r="F16" s="302">
        <v>1785</v>
      </c>
      <c r="G16" s="302">
        <v>1546</v>
      </c>
      <c r="H16" s="302">
        <v>67134</v>
      </c>
      <c r="I16" s="302">
        <v>1050</v>
      </c>
      <c r="J16" s="302">
        <v>1260</v>
      </c>
      <c r="K16" s="302">
        <v>1121</v>
      </c>
      <c r="L16" s="302">
        <v>66237</v>
      </c>
      <c r="M16" s="302">
        <v>1575</v>
      </c>
      <c r="N16" s="302">
        <v>2520</v>
      </c>
      <c r="O16" s="302">
        <v>1901</v>
      </c>
      <c r="P16" s="302">
        <v>4871</v>
      </c>
      <c r="Q16" s="302">
        <v>683</v>
      </c>
      <c r="R16" s="302">
        <v>891</v>
      </c>
      <c r="S16" s="302">
        <v>765</v>
      </c>
      <c r="T16" s="302">
        <v>22238</v>
      </c>
      <c r="U16" s="302">
        <v>3150</v>
      </c>
      <c r="V16" s="302">
        <v>3675</v>
      </c>
      <c r="W16" s="302">
        <v>3395</v>
      </c>
      <c r="X16" s="302">
        <v>14778</v>
      </c>
    </row>
    <row r="17" spans="2:24" ht="13.5" customHeight="1" x14ac:dyDescent="0.15">
      <c r="B17" s="65"/>
      <c r="C17" s="287">
        <v>4</v>
      </c>
      <c r="D17" s="30"/>
      <c r="E17" s="302">
        <v>1365</v>
      </c>
      <c r="F17" s="302">
        <v>1722</v>
      </c>
      <c r="G17" s="302">
        <v>1500</v>
      </c>
      <c r="H17" s="302">
        <v>48092</v>
      </c>
      <c r="I17" s="302">
        <v>1050</v>
      </c>
      <c r="J17" s="302">
        <v>1281</v>
      </c>
      <c r="K17" s="302">
        <v>1126</v>
      </c>
      <c r="L17" s="302">
        <v>41515</v>
      </c>
      <c r="M17" s="302">
        <v>1722</v>
      </c>
      <c r="N17" s="302">
        <v>2709</v>
      </c>
      <c r="O17" s="302">
        <v>2075</v>
      </c>
      <c r="P17" s="302">
        <v>5850</v>
      </c>
      <c r="Q17" s="302">
        <v>735</v>
      </c>
      <c r="R17" s="302">
        <v>945</v>
      </c>
      <c r="S17" s="302">
        <v>817</v>
      </c>
      <c r="T17" s="302">
        <v>11800</v>
      </c>
      <c r="U17" s="302">
        <v>3360</v>
      </c>
      <c r="V17" s="302">
        <v>4095</v>
      </c>
      <c r="W17" s="302">
        <v>3608</v>
      </c>
      <c r="X17" s="302">
        <v>8357</v>
      </c>
    </row>
    <row r="18" spans="2:24" ht="13.5" customHeight="1" x14ac:dyDescent="0.15">
      <c r="B18" s="65"/>
      <c r="C18" s="287">
        <v>5</v>
      </c>
      <c r="D18" s="30"/>
      <c r="E18" s="302">
        <v>1260</v>
      </c>
      <c r="F18" s="302">
        <v>1575</v>
      </c>
      <c r="G18" s="302">
        <v>1434</v>
      </c>
      <c r="H18" s="302">
        <v>95011</v>
      </c>
      <c r="I18" s="302">
        <v>945</v>
      </c>
      <c r="J18" s="302">
        <v>1365</v>
      </c>
      <c r="K18" s="302">
        <v>1103</v>
      </c>
      <c r="L18" s="302">
        <v>71487</v>
      </c>
      <c r="M18" s="302">
        <v>1890</v>
      </c>
      <c r="N18" s="302">
        <v>2730</v>
      </c>
      <c r="O18" s="302">
        <v>2196</v>
      </c>
      <c r="P18" s="302">
        <v>8475</v>
      </c>
      <c r="Q18" s="302">
        <v>735</v>
      </c>
      <c r="R18" s="302">
        <v>947</v>
      </c>
      <c r="S18" s="302">
        <v>825</v>
      </c>
      <c r="T18" s="302">
        <v>19202</v>
      </c>
      <c r="U18" s="302">
        <v>3045</v>
      </c>
      <c r="V18" s="302">
        <v>4410</v>
      </c>
      <c r="W18" s="302">
        <v>3586</v>
      </c>
      <c r="X18" s="302">
        <v>14481</v>
      </c>
    </row>
    <row r="19" spans="2:24" ht="13.5" customHeight="1" x14ac:dyDescent="0.15">
      <c r="B19" s="65"/>
      <c r="C19" s="287">
        <v>6</v>
      </c>
      <c r="D19" s="30"/>
      <c r="E19" s="302">
        <v>1208</v>
      </c>
      <c r="F19" s="302">
        <v>1554</v>
      </c>
      <c r="G19" s="302">
        <v>1369</v>
      </c>
      <c r="H19" s="302">
        <v>88465</v>
      </c>
      <c r="I19" s="302">
        <v>893</v>
      </c>
      <c r="J19" s="302">
        <v>1260</v>
      </c>
      <c r="K19" s="302">
        <v>1072</v>
      </c>
      <c r="L19" s="302">
        <v>73064</v>
      </c>
      <c r="M19" s="302">
        <v>1575</v>
      </c>
      <c r="N19" s="302">
        <v>2573</v>
      </c>
      <c r="O19" s="302">
        <v>1999</v>
      </c>
      <c r="P19" s="302">
        <v>6316</v>
      </c>
      <c r="Q19" s="302">
        <v>683</v>
      </c>
      <c r="R19" s="302">
        <v>966</v>
      </c>
      <c r="S19" s="302">
        <v>819</v>
      </c>
      <c r="T19" s="302">
        <v>16366</v>
      </c>
      <c r="U19" s="302">
        <v>3150</v>
      </c>
      <c r="V19" s="302">
        <v>3780</v>
      </c>
      <c r="W19" s="302">
        <v>3369</v>
      </c>
      <c r="X19" s="302">
        <v>14306</v>
      </c>
    </row>
    <row r="20" spans="2:24" ht="13.5" customHeight="1" x14ac:dyDescent="0.15">
      <c r="B20" s="65"/>
      <c r="C20" s="287">
        <v>7</v>
      </c>
      <c r="D20" s="30"/>
      <c r="E20" s="302">
        <v>1200</v>
      </c>
      <c r="F20" s="302">
        <v>1470</v>
      </c>
      <c r="G20" s="302">
        <v>1325</v>
      </c>
      <c r="H20" s="302">
        <v>48836</v>
      </c>
      <c r="I20" s="302">
        <v>845</v>
      </c>
      <c r="J20" s="302">
        <v>1215</v>
      </c>
      <c r="K20" s="302">
        <v>1052</v>
      </c>
      <c r="L20" s="302">
        <v>39778</v>
      </c>
      <c r="M20" s="302">
        <v>1523</v>
      </c>
      <c r="N20" s="302">
        <v>2472</v>
      </c>
      <c r="O20" s="302">
        <v>1891</v>
      </c>
      <c r="P20" s="302">
        <v>5440</v>
      </c>
      <c r="Q20" s="302">
        <v>683</v>
      </c>
      <c r="R20" s="302">
        <v>998</v>
      </c>
      <c r="S20" s="302">
        <v>792</v>
      </c>
      <c r="T20" s="302">
        <v>9544</v>
      </c>
      <c r="U20" s="302">
        <v>3150</v>
      </c>
      <c r="V20" s="302">
        <v>3780</v>
      </c>
      <c r="W20" s="302">
        <v>3415</v>
      </c>
      <c r="X20" s="302">
        <v>7874</v>
      </c>
    </row>
    <row r="21" spans="2:24" ht="13.5" customHeight="1" x14ac:dyDescent="0.15">
      <c r="B21" s="346"/>
      <c r="C21" s="347">
        <v>8</v>
      </c>
      <c r="D21" s="348"/>
      <c r="E21" s="349">
        <v>1208</v>
      </c>
      <c r="F21" s="349">
        <v>1544</v>
      </c>
      <c r="G21" s="349">
        <v>1353</v>
      </c>
      <c r="H21" s="349">
        <v>76459</v>
      </c>
      <c r="I21" s="349">
        <v>893</v>
      </c>
      <c r="J21" s="349">
        <v>1155</v>
      </c>
      <c r="K21" s="349">
        <v>1024</v>
      </c>
      <c r="L21" s="349">
        <v>56606</v>
      </c>
      <c r="M21" s="349">
        <v>1890</v>
      </c>
      <c r="N21" s="349">
        <v>2551</v>
      </c>
      <c r="O21" s="349">
        <v>2176</v>
      </c>
      <c r="P21" s="349">
        <v>10128</v>
      </c>
      <c r="Q21" s="349">
        <v>683</v>
      </c>
      <c r="R21" s="349">
        <v>935</v>
      </c>
      <c r="S21" s="349">
        <v>739</v>
      </c>
      <c r="T21" s="349">
        <v>15698</v>
      </c>
      <c r="U21" s="349">
        <v>3150</v>
      </c>
      <c r="V21" s="349">
        <v>4200</v>
      </c>
      <c r="W21" s="349">
        <v>3433</v>
      </c>
      <c r="X21" s="349">
        <v>13276</v>
      </c>
    </row>
    <row r="22" spans="2:24" ht="13.5" customHeight="1" x14ac:dyDescent="0.15">
      <c r="B22" s="346"/>
      <c r="C22" s="347">
        <v>9</v>
      </c>
      <c r="D22" s="348"/>
      <c r="E22" s="349">
        <v>1260</v>
      </c>
      <c r="F22" s="349">
        <v>1732.5</v>
      </c>
      <c r="G22" s="349">
        <v>1425.8779456519933</v>
      </c>
      <c r="H22" s="349">
        <v>69724.899999999994</v>
      </c>
      <c r="I22" s="349">
        <v>840</v>
      </c>
      <c r="J22" s="349">
        <v>1260</v>
      </c>
      <c r="K22" s="349">
        <v>1017.5830063153381</v>
      </c>
      <c r="L22" s="349">
        <v>53611.199999999997</v>
      </c>
      <c r="M22" s="349">
        <v>1680</v>
      </c>
      <c r="N22" s="349">
        <v>2436</v>
      </c>
      <c r="O22" s="349">
        <v>1865.6690981432364</v>
      </c>
      <c r="P22" s="349">
        <v>5298.1</v>
      </c>
      <c r="Q22" s="349">
        <v>661.5</v>
      </c>
      <c r="R22" s="349">
        <v>947.1</v>
      </c>
      <c r="S22" s="349">
        <v>808.86302175191065</v>
      </c>
      <c r="T22" s="349">
        <v>15079.5</v>
      </c>
      <c r="U22" s="349">
        <v>3150</v>
      </c>
      <c r="V22" s="349">
        <v>3990</v>
      </c>
      <c r="W22" s="349">
        <v>3471.0410651609945</v>
      </c>
      <c r="X22" s="349">
        <v>11400.7</v>
      </c>
    </row>
    <row r="23" spans="2:24" ht="13.5" customHeight="1" x14ac:dyDescent="0.15">
      <c r="B23" s="350"/>
      <c r="C23" s="351">
        <v>10</v>
      </c>
      <c r="D23" s="351"/>
      <c r="E23" s="352">
        <v>1470</v>
      </c>
      <c r="F23" s="352">
        <v>1890</v>
      </c>
      <c r="G23" s="349">
        <v>1642.1138729810598</v>
      </c>
      <c r="H23" s="349">
        <v>79339.899999999994</v>
      </c>
      <c r="I23" s="349">
        <v>945</v>
      </c>
      <c r="J23" s="349">
        <v>1284.675</v>
      </c>
      <c r="K23" s="349">
        <v>1065.2235244248923</v>
      </c>
      <c r="L23" s="349">
        <v>66202.399999999994</v>
      </c>
      <c r="M23" s="349">
        <v>1575</v>
      </c>
      <c r="N23" s="349">
        <v>2100</v>
      </c>
      <c r="O23" s="349">
        <v>1815.6722410322111</v>
      </c>
      <c r="P23" s="349">
        <v>6374</v>
      </c>
      <c r="Q23" s="349">
        <v>651</v>
      </c>
      <c r="R23" s="349">
        <v>876.75</v>
      </c>
      <c r="S23" s="349">
        <v>735.64636393193871</v>
      </c>
      <c r="T23" s="349">
        <v>15714.2</v>
      </c>
      <c r="U23" s="349">
        <v>3150</v>
      </c>
      <c r="V23" s="349">
        <v>3990</v>
      </c>
      <c r="W23" s="349">
        <v>3422.1395646606916</v>
      </c>
      <c r="X23" s="349">
        <v>13360.599999999999</v>
      </c>
    </row>
    <row r="24" spans="2:24" ht="13.5" customHeight="1" x14ac:dyDescent="0.15">
      <c r="B24" s="353"/>
      <c r="C24" s="354"/>
      <c r="D24" s="355"/>
      <c r="E24" s="349"/>
      <c r="F24" s="356"/>
      <c r="G24" s="356"/>
      <c r="H24" s="356"/>
      <c r="I24" s="356"/>
      <c r="J24" s="356"/>
      <c r="K24" s="356"/>
      <c r="L24" s="356"/>
      <c r="M24" s="356"/>
      <c r="N24" s="356"/>
      <c r="O24" s="356"/>
      <c r="P24" s="356"/>
      <c r="Q24" s="356"/>
      <c r="R24" s="356"/>
      <c r="S24" s="356"/>
      <c r="T24" s="356"/>
      <c r="U24" s="356"/>
      <c r="V24" s="356"/>
      <c r="W24" s="356"/>
      <c r="X24" s="356"/>
    </row>
    <row r="25" spans="2:24" ht="13.5" customHeight="1" x14ac:dyDescent="0.15">
      <c r="B25" s="328"/>
      <c r="C25" s="354"/>
      <c r="D25" s="357"/>
      <c r="E25" s="349"/>
      <c r="F25" s="349"/>
      <c r="G25" s="349"/>
      <c r="H25" s="349"/>
      <c r="I25" s="349"/>
      <c r="J25" s="349"/>
      <c r="K25" s="349"/>
      <c r="L25" s="349"/>
      <c r="M25" s="349"/>
      <c r="N25" s="349"/>
      <c r="O25" s="349"/>
      <c r="P25" s="349"/>
      <c r="Q25" s="349"/>
      <c r="R25" s="349"/>
      <c r="S25" s="349"/>
      <c r="T25" s="349"/>
      <c r="U25" s="349"/>
      <c r="V25" s="349"/>
      <c r="W25" s="349"/>
      <c r="X25" s="349"/>
    </row>
    <row r="26" spans="2:24" ht="13.5" customHeight="1" x14ac:dyDescent="0.15">
      <c r="B26" s="353" t="s">
        <v>79</v>
      </c>
      <c r="C26" s="354"/>
      <c r="D26" s="355"/>
      <c r="E26" s="349"/>
      <c r="F26" s="349"/>
      <c r="G26" s="349"/>
      <c r="H26" s="349"/>
      <c r="I26" s="349"/>
      <c r="J26" s="349"/>
      <c r="K26" s="349"/>
      <c r="L26" s="349"/>
      <c r="M26" s="349"/>
      <c r="N26" s="349"/>
      <c r="O26" s="349"/>
      <c r="P26" s="349"/>
      <c r="Q26" s="349"/>
      <c r="R26" s="349"/>
      <c r="S26" s="349"/>
      <c r="T26" s="349"/>
      <c r="U26" s="349"/>
      <c r="V26" s="349"/>
      <c r="W26" s="349"/>
      <c r="X26" s="349"/>
    </row>
    <row r="27" spans="2:24" ht="13.5" customHeight="1" x14ac:dyDescent="0.15">
      <c r="B27" s="331">
        <v>40456</v>
      </c>
      <c r="C27" s="332"/>
      <c r="D27" s="333">
        <v>40459</v>
      </c>
      <c r="E27" s="358">
        <v>1522.5</v>
      </c>
      <c r="F27" s="358">
        <v>1869</v>
      </c>
      <c r="G27" s="358">
        <v>1615.5189819422724</v>
      </c>
      <c r="H27" s="358">
        <v>9749.7000000000007</v>
      </c>
      <c r="I27" s="358">
        <v>997.5</v>
      </c>
      <c r="J27" s="358">
        <v>1260</v>
      </c>
      <c r="K27" s="358">
        <v>1086.9465935000194</v>
      </c>
      <c r="L27" s="358">
        <v>8724.9</v>
      </c>
      <c r="M27" s="358">
        <v>1727.9850000000001</v>
      </c>
      <c r="N27" s="358">
        <v>2022.405</v>
      </c>
      <c r="O27" s="358">
        <v>1928.8214285714287</v>
      </c>
      <c r="P27" s="358">
        <v>753.1</v>
      </c>
      <c r="Q27" s="358">
        <v>787.5</v>
      </c>
      <c r="R27" s="358">
        <v>876.75</v>
      </c>
      <c r="S27" s="358">
        <v>812.37679083094565</v>
      </c>
      <c r="T27" s="358">
        <v>2840.7</v>
      </c>
      <c r="U27" s="358">
        <v>3255</v>
      </c>
      <c r="V27" s="358">
        <v>3828.3</v>
      </c>
      <c r="W27" s="358">
        <v>3487.1921802518227</v>
      </c>
      <c r="X27" s="358">
        <v>2066.1999999999998</v>
      </c>
    </row>
    <row r="28" spans="2:24" ht="13.5" customHeight="1" x14ac:dyDescent="0.15">
      <c r="B28" s="334" t="s">
        <v>80</v>
      </c>
      <c r="C28" s="335"/>
      <c r="D28" s="333"/>
      <c r="E28" s="349"/>
      <c r="F28" s="349"/>
      <c r="G28" s="349"/>
      <c r="H28" s="349"/>
      <c r="I28" s="349"/>
      <c r="J28" s="349"/>
      <c r="K28" s="349"/>
      <c r="L28" s="349"/>
      <c r="M28" s="349"/>
      <c r="N28" s="349"/>
      <c r="O28" s="349"/>
      <c r="P28" s="349"/>
      <c r="Q28" s="349"/>
      <c r="R28" s="349"/>
      <c r="S28" s="349"/>
      <c r="T28" s="349"/>
      <c r="U28" s="349"/>
      <c r="V28" s="349"/>
      <c r="W28" s="349"/>
      <c r="X28" s="349"/>
    </row>
    <row r="29" spans="2:24" ht="13.5" customHeight="1" x14ac:dyDescent="0.15">
      <c r="B29" s="331">
        <v>40463</v>
      </c>
      <c r="C29" s="332"/>
      <c r="D29" s="333">
        <v>40469</v>
      </c>
      <c r="E29" s="125">
        <v>1522.5</v>
      </c>
      <c r="F29" s="125">
        <v>1890</v>
      </c>
      <c r="G29" s="125">
        <v>1670.9049064956446</v>
      </c>
      <c r="H29" s="358">
        <v>28629.7</v>
      </c>
      <c r="I29" s="125">
        <v>997.5</v>
      </c>
      <c r="J29" s="125">
        <v>1260</v>
      </c>
      <c r="K29" s="125">
        <v>1092.9976392922053</v>
      </c>
      <c r="L29" s="358">
        <v>27062</v>
      </c>
      <c r="M29" s="125">
        <v>1709.7149999999999</v>
      </c>
      <c r="N29" s="125">
        <v>2100</v>
      </c>
      <c r="O29" s="125">
        <v>1897.1102928583662</v>
      </c>
      <c r="P29" s="358">
        <v>2541.3000000000002</v>
      </c>
      <c r="Q29" s="125">
        <v>735</v>
      </c>
      <c r="R29" s="125">
        <v>876.75</v>
      </c>
      <c r="S29" s="125">
        <v>787.86619718309862</v>
      </c>
      <c r="T29" s="358">
        <v>4934.7</v>
      </c>
      <c r="U29" s="125">
        <v>3202.5</v>
      </c>
      <c r="V29" s="125">
        <v>3885.5250000000001</v>
      </c>
      <c r="W29" s="125">
        <v>3435.0754659690756</v>
      </c>
      <c r="X29" s="358">
        <v>5228.3999999999996</v>
      </c>
    </row>
    <row r="30" spans="2:24" ht="13.5" customHeight="1" x14ac:dyDescent="0.15">
      <c r="B30" s="334" t="s">
        <v>81</v>
      </c>
      <c r="C30" s="335"/>
      <c r="D30" s="333"/>
      <c r="E30" s="349"/>
      <c r="F30" s="349"/>
      <c r="G30" s="349"/>
      <c r="H30" s="349"/>
      <c r="I30" s="349"/>
      <c r="J30" s="349"/>
      <c r="K30" s="349"/>
      <c r="L30" s="349"/>
      <c r="M30" s="349"/>
      <c r="N30" s="349"/>
      <c r="O30" s="349"/>
      <c r="P30" s="349"/>
      <c r="Q30" s="349"/>
      <c r="R30" s="349"/>
      <c r="S30" s="349"/>
      <c r="T30" s="349"/>
      <c r="U30" s="349"/>
      <c r="V30" s="349"/>
      <c r="W30" s="349"/>
      <c r="X30" s="349"/>
    </row>
    <row r="31" spans="2:24" ht="13.5" customHeight="1" x14ac:dyDescent="0.15">
      <c r="B31" s="331">
        <v>40470</v>
      </c>
      <c r="C31" s="332"/>
      <c r="D31" s="333">
        <v>40476</v>
      </c>
      <c r="E31" s="358">
        <v>1470</v>
      </c>
      <c r="F31" s="358">
        <v>1785</v>
      </c>
      <c r="G31" s="358">
        <v>1614.7832248719005</v>
      </c>
      <c r="H31" s="358">
        <v>21440.5</v>
      </c>
      <c r="I31" s="358">
        <v>945</v>
      </c>
      <c r="J31" s="358">
        <v>1284.675</v>
      </c>
      <c r="K31" s="358">
        <v>1011.4803680756678</v>
      </c>
      <c r="L31" s="358">
        <v>14989.7</v>
      </c>
      <c r="M31" s="358">
        <v>1575</v>
      </c>
      <c r="N31" s="358">
        <v>2100</v>
      </c>
      <c r="O31" s="358">
        <v>1770.8339794754845</v>
      </c>
      <c r="P31" s="358">
        <v>1689</v>
      </c>
      <c r="Q31" s="358">
        <v>651</v>
      </c>
      <c r="R31" s="358">
        <v>876.75</v>
      </c>
      <c r="S31" s="358">
        <v>722.90187495691714</v>
      </c>
      <c r="T31" s="358">
        <v>5740.3</v>
      </c>
      <c r="U31" s="358">
        <v>3150</v>
      </c>
      <c r="V31" s="358">
        <v>3990</v>
      </c>
      <c r="W31" s="358">
        <v>3354.8680344827594</v>
      </c>
      <c r="X31" s="358">
        <v>2493.1</v>
      </c>
    </row>
    <row r="32" spans="2:24" ht="13.5" customHeight="1" x14ac:dyDescent="0.15">
      <c r="B32" s="334" t="s">
        <v>82</v>
      </c>
      <c r="C32" s="335"/>
      <c r="D32" s="333"/>
      <c r="E32" s="349"/>
      <c r="F32" s="349"/>
      <c r="G32" s="349"/>
      <c r="H32" s="349"/>
      <c r="I32" s="349"/>
      <c r="J32" s="349"/>
      <c r="K32" s="349"/>
      <c r="L32" s="349"/>
      <c r="M32" s="349"/>
      <c r="N32" s="349"/>
      <c r="O32" s="349"/>
      <c r="P32" s="349"/>
      <c r="Q32" s="349"/>
      <c r="R32" s="349"/>
      <c r="S32" s="349"/>
      <c r="T32" s="349"/>
      <c r="U32" s="349"/>
      <c r="V32" s="349"/>
      <c r="W32" s="349"/>
      <c r="X32" s="349"/>
    </row>
    <row r="33" spans="2:24" ht="13.5" customHeight="1" x14ac:dyDescent="0.15">
      <c r="B33" s="331">
        <v>40477</v>
      </c>
      <c r="C33" s="332"/>
      <c r="D33" s="333">
        <v>40483</v>
      </c>
      <c r="E33" s="358">
        <v>1522.5</v>
      </c>
      <c r="F33" s="358">
        <v>1858.08</v>
      </c>
      <c r="G33" s="358">
        <v>1641.8943578447986</v>
      </c>
      <c r="H33" s="358">
        <v>19520</v>
      </c>
      <c r="I33" s="358">
        <v>997.5</v>
      </c>
      <c r="J33" s="358">
        <v>1279.53</v>
      </c>
      <c r="K33" s="358">
        <v>1085.3666427030914</v>
      </c>
      <c r="L33" s="358">
        <v>15425.8</v>
      </c>
      <c r="M33" s="358">
        <v>1655.5350000000001</v>
      </c>
      <c r="N33" s="358">
        <v>2100</v>
      </c>
      <c r="O33" s="358">
        <v>1754.9387165157066</v>
      </c>
      <c r="P33" s="358">
        <v>1390.6</v>
      </c>
      <c r="Q33" s="358">
        <v>651</v>
      </c>
      <c r="R33" s="358">
        <v>876.75</v>
      </c>
      <c r="S33" s="358">
        <v>718.26218523722036</v>
      </c>
      <c r="T33" s="358">
        <v>2198.5</v>
      </c>
      <c r="U33" s="358">
        <v>3150</v>
      </c>
      <c r="V33" s="358">
        <v>3990</v>
      </c>
      <c r="W33" s="358">
        <v>3426.3345844504011</v>
      </c>
      <c r="X33" s="358">
        <v>3572.9</v>
      </c>
    </row>
    <row r="34" spans="2:24" ht="13.5" customHeight="1" x14ac:dyDescent="0.15">
      <c r="B34" s="334" t="s">
        <v>83</v>
      </c>
      <c r="C34" s="335"/>
      <c r="D34" s="333"/>
      <c r="E34" s="349"/>
      <c r="F34" s="349"/>
      <c r="G34" s="349"/>
      <c r="H34" s="349"/>
      <c r="I34" s="349"/>
      <c r="J34" s="349"/>
      <c r="K34" s="349"/>
      <c r="L34" s="349"/>
      <c r="M34" s="349"/>
      <c r="N34" s="349"/>
      <c r="O34" s="349"/>
      <c r="P34" s="349"/>
      <c r="Q34" s="349"/>
      <c r="R34" s="349"/>
      <c r="S34" s="349"/>
      <c r="T34" s="349"/>
      <c r="U34" s="349"/>
      <c r="V34" s="349"/>
      <c r="W34" s="349"/>
      <c r="X34" s="349"/>
    </row>
    <row r="35" spans="2:24" ht="13.5" customHeight="1" x14ac:dyDescent="0.15">
      <c r="B35" s="336"/>
      <c r="C35" s="337"/>
      <c r="D35" s="338"/>
      <c r="E35" s="352"/>
      <c r="F35" s="352"/>
      <c r="G35" s="352"/>
      <c r="H35" s="352"/>
      <c r="I35" s="352"/>
      <c r="J35" s="352"/>
      <c r="K35" s="352"/>
      <c r="L35" s="352"/>
      <c r="M35" s="352"/>
      <c r="N35" s="352"/>
      <c r="O35" s="352"/>
      <c r="P35" s="352"/>
      <c r="Q35" s="352"/>
      <c r="R35" s="352"/>
      <c r="S35" s="352"/>
      <c r="T35" s="352"/>
      <c r="U35" s="352"/>
      <c r="V35" s="352"/>
      <c r="W35" s="352"/>
      <c r="X35" s="352"/>
    </row>
    <row r="36" spans="2:24" ht="3.75" customHeight="1" x14ac:dyDescent="0.15">
      <c r="B36" s="45"/>
      <c r="C36" s="57"/>
      <c r="D36" s="57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</row>
    <row r="37" spans="2:24" ht="13.5" customHeight="1" x14ac:dyDescent="0.15">
      <c r="B37" s="24" t="s">
        <v>35</v>
      </c>
      <c r="C37" s="359" t="s">
        <v>74</v>
      </c>
      <c r="D37" s="359"/>
    </row>
    <row r="38" spans="2:24" ht="13.5" customHeight="1" x14ac:dyDescent="0.15">
      <c r="B38" s="24" t="s">
        <v>32</v>
      </c>
      <c r="C38" s="359" t="s">
        <v>37</v>
      </c>
      <c r="D38" s="359"/>
    </row>
    <row r="39" spans="2:24" ht="13.5" customHeight="1" x14ac:dyDescent="0.15">
      <c r="B39" s="24"/>
      <c r="C39" s="359"/>
      <c r="D39" s="359"/>
    </row>
    <row r="40" spans="2:24" ht="13.5" customHeight="1" x14ac:dyDescent="0.15">
      <c r="B40" s="24"/>
      <c r="C40" s="359"/>
      <c r="D40" s="359"/>
    </row>
    <row r="41" spans="2:24" ht="13.5" customHeight="1" x14ac:dyDescent="0.15">
      <c r="B41" s="24"/>
      <c r="C41" s="359"/>
    </row>
    <row r="42" spans="2:24" ht="13.5" customHeight="1" x14ac:dyDescent="0.15">
      <c r="B42" s="24"/>
      <c r="C42" s="359"/>
    </row>
    <row r="43" spans="2:24" ht="13.5" customHeight="1" x14ac:dyDescent="0.15">
      <c r="B43" s="24"/>
      <c r="C43" s="359"/>
    </row>
  </sheetData>
  <phoneticPr fontId="7"/>
  <conditionalFormatting sqref="B35">
    <cfRule type="cellIs" dxfId="8" priority="2" stopIfTrue="1" operator="lessThanOrEqual">
      <formula>0</formula>
    </cfRule>
  </conditionalFormatting>
  <conditionalFormatting sqref="B35">
    <cfRule type="cellIs" dxfId="7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6" orientation="landscape" useFirstPageNumber="1" r:id="rId1"/>
  <headerFooter alignWithMargins="0">
    <oddFooter>&amp;C-32-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X43"/>
  <sheetViews>
    <sheetView zoomScale="75" workbookViewId="0">
      <selection activeCell="K21" sqref="K21"/>
    </sheetView>
  </sheetViews>
  <sheetFormatPr defaultColWidth="7.5" defaultRowHeight="12" x14ac:dyDescent="0.15"/>
  <cols>
    <col min="1" max="1" width="0.75" style="35" customWidth="1"/>
    <col min="2" max="2" width="5.25" style="35" customWidth="1"/>
    <col min="3" max="3" width="2.75" style="35" customWidth="1"/>
    <col min="4" max="4" width="5.375" style="35" customWidth="1"/>
    <col min="5" max="7" width="5.875" style="35" customWidth="1"/>
    <col min="8" max="8" width="7.625" style="35" customWidth="1"/>
    <col min="9" max="11" width="5.875" style="35" customWidth="1"/>
    <col min="12" max="12" width="7.625" style="35" customWidth="1"/>
    <col min="13" max="15" width="5.875" style="35" customWidth="1"/>
    <col min="16" max="16" width="7.625" style="35" customWidth="1"/>
    <col min="17" max="19" width="5.875" style="35" customWidth="1"/>
    <col min="20" max="20" width="7.625" style="35" customWidth="1"/>
    <col min="21" max="23" width="5.875" style="35" customWidth="1"/>
    <col min="24" max="24" width="7.625" style="35" customWidth="1"/>
    <col min="25" max="16384" width="7.5" style="35"/>
  </cols>
  <sheetData>
    <row r="1" spans="1:24" ht="15" customHeight="1" x14ac:dyDescent="0.15">
      <c r="A1" s="19"/>
      <c r="B1" s="344"/>
      <c r="C1" s="344"/>
      <c r="D1" s="344"/>
    </row>
    <row r="2" spans="1:24" ht="12.75" customHeight="1" x14ac:dyDescent="0.15">
      <c r="B2" s="19" t="str">
        <f>'乳2-1 (2)'!B2&amp;"　（つづき）"</f>
        <v>(3)乳牛チルド「2」の品目別価格　（つづき）</v>
      </c>
      <c r="C2" s="345"/>
      <c r="D2" s="345"/>
    </row>
    <row r="3" spans="1:24" ht="12.75" customHeight="1" x14ac:dyDescent="0.15">
      <c r="B3" s="345"/>
      <c r="C3" s="345"/>
      <c r="D3" s="345"/>
      <c r="X3" s="24" t="s">
        <v>10</v>
      </c>
    </row>
    <row r="4" spans="1:24" ht="3.75" customHeight="1" x14ac:dyDescent="0.15"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</row>
    <row r="5" spans="1:24" ht="13.5" customHeight="1" x14ac:dyDescent="0.15">
      <c r="B5" s="15"/>
      <c r="C5" s="292" t="s">
        <v>259</v>
      </c>
      <c r="D5" s="291"/>
      <c r="E5" s="318" t="s">
        <v>11</v>
      </c>
      <c r="F5" s="319"/>
      <c r="G5" s="319"/>
      <c r="H5" s="320"/>
      <c r="I5" s="318" t="s">
        <v>282</v>
      </c>
      <c r="J5" s="319"/>
      <c r="K5" s="319"/>
      <c r="L5" s="320"/>
      <c r="M5" s="318" t="s">
        <v>283</v>
      </c>
      <c r="N5" s="319"/>
      <c r="O5" s="319"/>
      <c r="P5" s="320"/>
      <c r="Q5" s="318" t="s">
        <v>284</v>
      </c>
      <c r="R5" s="319"/>
      <c r="S5" s="319"/>
      <c r="T5" s="320"/>
      <c r="U5" s="318" t="s">
        <v>285</v>
      </c>
      <c r="V5" s="319"/>
      <c r="W5" s="319"/>
      <c r="X5" s="320"/>
    </row>
    <row r="6" spans="1:24" ht="13.5" customHeight="1" x14ac:dyDescent="0.15">
      <c r="B6" s="295" t="s">
        <v>272</v>
      </c>
      <c r="C6" s="321"/>
      <c r="D6" s="297"/>
      <c r="E6" s="323" t="s">
        <v>273</v>
      </c>
      <c r="F6" s="323" t="s">
        <v>174</v>
      </c>
      <c r="G6" s="323" t="s">
        <v>274</v>
      </c>
      <c r="H6" s="323" t="s">
        <v>8</v>
      </c>
      <c r="I6" s="323" t="s">
        <v>273</v>
      </c>
      <c r="J6" s="323" t="s">
        <v>174</v>
      </c>
      <c r="K6" s="323" t="s">
        <v>274</v>
      </c>
      <c r="L6" s="323" t="s">
        <v>8</v>
      </c>
      <c r="M6" s="323" t="s">
        <v>273</v>
      </c>
      <c r="N6" s="323" t="s">
        <v>174</v>
      </c>
      <c r="O6" s="323" t="s">
        <v>274</v>
      </c>
      <c r="P6" s="323" t="s">
        <v>8</v>
      </c>
      <c r="Q6" s="323" t="s">
        <v>273</v>
      </c>
      <c r="R6" s="323" t="s">
        <v>174</v>
      </c>
      <c r="S6" s="323" t="s">
        <v>274</v>
      </c>
      <c r="T6" s="323" t="s">
        <v>8</v>
      </c>
      <c r="U6" s="323" t="s">
        <v>273</v>
      </c>
      <c r="V6" s="323" t="s">
        <v>174</v>
      </c>
      <c r="W6" s="323" t="s">
        <v>274</v>
      </c>
      <c r="X6" s="323" t="s">
        <v>8</v>
      </c>
    </row>
    <row r="7" spans="1:24" ht="13.5" customHeight="1" x14ac:dyDescent="0.15">
      <c r="B7" s="10"/>
      <c r="C7" s="12"/>
      <c r="D7" s="18"/>
      <c r="E7" s="324"/>
      <c r="F7" s="324"/>
      <c r="G7" s="324" t="s">
        <v>275</v>
      </c>
      <c r="H7" s="324"/>
      <c r="I7" s="324"/>
      <c r="J7" s="324"/>
      <c r="K7" s="324" t="s">
        <v>275</v>
      </c>
      <c r="L7" s="324"/>
      <c r="M7" s="324"/>
      <c r="N7" s="324"/>
      <c r="O7" s="324" t="s">
        <v>275</v>
      </c>
      <c r="P7" s="324"/>
      <c r="Q7" s="324"/>
      <c r="R7" s="324"/>
      <c r="S7" s="324" t="s">
        <v>275</v>
      </c>
      <c r="T7" s="324"/>
      <c r="U7" s="324"/>
      <c r="V7" s="324"/>
      <c r="W7" s="324" t="s">
        <v>275</v>
      </c>
      <c r="X7" s="324"/>
    </row>
    <row r="8" spans="1:24" ht="13.5" customHeight="1" x14ac:dyDescent="0.15">
      <c r="B8" s="65" t="s">
        <v>72</v>
      </c>
      <c r="C8" s="287">
        <v>19</v>
      </c>
      <c r="D8" s="19" t="s">
        <v>106</v>
      </c>
      <c r="E8" s="299">
        <v>2310</v>
      </c>
      <c r="F8" s="299">
        <v>3255</v>
      </c>
      <c r="G8" s="299">
        <v>2787</v>
      </c>
      <c r="H8" s="299">
        <v>483692</v>
      </c>
      <c r="I8" s="299">
        <v>609</v>
      </c>
      <c r="J8" s="299">
        <v>1271</v>
      </c>
      <c r="K8" s="299">
        <v>973</v>
      </c>
      <c r="L8" s="299">
        <v>705003</v>
      </c>
      <c r="M8" s="299">
        <v>998</v>
      </c>
      <c r="N8" s="299">
        <v>1468</v>
      </c>
      <c r="O8" s="299">
        <v>1230</v>
      </c>
      <c r="P8" s="299">
        <v>255323</v>
      </c>
      <c r="Q8" s="299">
        <v>1029</v>
      </c>
      <c r="R8" s="299">
        <v>1470</v>
      </c>
      <c r="S8" s="299">
        <v>1227</v>
      </c>
      <c r="T8" s="299">
        <v>221583</v>
      </c>
      <c r="U8" s="299">
        <v>998</v>
      </c>
      <c r="V8" s="299">
        <v>1449</v>
      </c>
      <c r="W8" s="299">
        <v>1236</v>
      </c>
      <c r="X8" s="299">
        <v>196086</v>
      </c>
    </row>
    <row r="9" spans="1:24" ht="13.5" customHeight="1" x14ac:dyDescent="0.15">
      <c r="B9" s="65"/>
      <c r="C9" s="287">
        <v>20</v>
      </c>
      <c r="D9" s="19"/>
      <c r="E9" s="302">
        <v>2100</v>
      </c>
      <c r="F9" s="302">
        <v>3150</v>
      </c>
      <c r="G9" s="302">
        <v>2575</v>
      </c>
      <c r="H9" s="302">
        <v>532679</v>
      </c>
      <c r="I9" s="302">
        <v>630</v>
      </c>
      <c r="J9" s="302">
        <v>1174</v>
      </c>
      <c r="K9" s="302">
        <v>899</v>
      </c>
      <c r="L9" s="302">
        <v>862602</v>
      </c>
      <c r="M9" s="302">
        <v>1029</v>
      </c>
      <c r="N9" s="302">
        <v>1450</v>
      </c>
      <c r="O9" s="302">
        <v>1223</v>
      </c>
      <c r="P9" s="302">
        <v>286916</v>
      </c>
      <c r="Q9" s="302">
        <v>1029</v>
      </c>
      <c r="R9" s="302">
        <v>1418</v>
      </c>
      <c r="S9" s="302">
        <v>1219</v>
      </c>
      <c r="T9" s="302">
        <v>256529</v>
      </c>
      <c r="U9" s="302">
        <v>1029</v>
      </c>
      <c r="V9" s="302">
        <v>1449</v>
      </c>
      <c r="W9" s="302">
        <v>1210</v>
      </c>
      <c r="X9" s="302">
        <v>240924</v>
      </c>
    </row>
    <row r="10" spans="1:24" ht="13.5" customHeight="1" x14ac:dyDescent="0.15">
      <c r="B10" s="67"/>
      <c r="C10" s="135">
        <v>21</v>
      </c>
      <c r="D10" s="12"/>
      <c r="E10" s="305">
        <v>2069</v>
      </c>
      <c r="F10" s="305">
        <v>3150</v>
      </c>
      <c r="G10" s="305">
        <v>2495</v>
      </c>
      <c r="H10" s="305">
        <v>521507</v>
      </c>
      <c r="I10" s="305">
        <v>578</v>
      </c>
      <c r="J10" s="305">
        <v>1050</v>
      </c>
      <c r="K10" s="305">
        <v>845</v>
      </c>
      <c r="L10" s="305">
        <v>757747</v>
      </c>
      <c r="M10" s="305">
        <v>1029</v>
      </c>
      <c r="N10" s="305">
        <v>1449</v>
      </c>
      <c r="O10" s="305">
        <v>1229</v>
      </c>
      <c r="P10" s="305">
        <v>286022</v>
      </c>
      <c r="Q10" s="305">
        <v>1050</v>
      </c>
      <c r="R10" s="305">
        <v>1464</v>
      </c>
      <c r="S10" s="305">
        <v>1219</v>
      </c>
      <c r="T10" s="305">
        <v>239136</v>
      </c>
      <c r="U10" s="305">
        <v>1029</v>
      </c>
      <c r="V10" s="305">
        <v>1462</v>
      </c>
      <c r="W10" s="305">
        <v>1205</v>
      </c>
      <c r="X10" s="305">
        <v>218771</v>
      </c>
    </row>
    <row r="11" spans="1:24" ht="13.5" customHeight="1" x14ac:dyDescent="0.15">
      <c r="B11" s="65"/>
      <c r="C11" s="287">
        <v>10</v>
      </c>
      <c r="D11" s="30"/>
      <c r="E11" s="302">
        <v>2237</v>
      </c>
      <c r="F11" s="302">
        <v>2730</v>
      </c>
      <c r="G11" s="302">
        <v>2453</v>
      </c>
      <c r="H11" s="302">
        <v>35925</v>
      </c>
      <c r="I11" s="302">
        <v>683</v>
      </c>
      <c r="J11" s="302">
        <v>893</v>
      </c>
      <c r="K11" s="302">
        <v>791</v>
      </c>
      <c r="L11" s="302">
        <v>57226</v>
      </c>
      <c r="M11" s="302">
        <v>1050</v>
      </c>
      <c r="N11" s="302">
        <v>1260</v>
      </c>
      <c r="O11" s="302">
        <v>1150</v>
      </c>
      <c r="P11" s="302">
        <v>21787</v>
      </c>
      <c r="Q11" s="302">
        <v>1050</v>
      </c>
      <c r="R11" s="302">
        <v>1281</v>
      </c>
      <c r="S11" s="302">
        <v>1130</v>
      </c>
      <c r="T11" s="302">
        <v>18685</v>
      </c>
      <c r="U11" s="302">
        <v>1050</v>
      </c>
      <c r="V11" s="302">
        <v>1281</v>
      </c>
      <c r="W11" s="302">
        <v>1114</v>
      </c>
      <c r="X11" s="302">
        <v>16183</v>
      </c>
    </row>
    <row r="12" spans="1:24" ht="13.5" customHeight="1" x14ac:dyDescent="0.15">
      <c r="B12" s="65"/>
      <c r="C12" s="287">
        <v>11</v>
      </c>
      <c r="D12" s="30"/>
      <c r="E12" s="302">
        <v>2363</v>
      </c>
      <c r="F12" s="302">
        <v>2783</v>
      </c>
      <c r="G12" s="302">
        <v>2555</v>
      </c>
      <c r="H12" s="302">
        <v>40056</v>
      </c>
      <c r="I12" s="302">
        <v>630</v>
      </c>
      <c r="J12" s="302">
        <v>840</v>
      </c>
      <c r="K12" s="302">
        <v>768</v>
      </c>
      <c r="L12" s="302">
        <v>44233</v>
      </c>
      <c r="M12" s="302">
        <v>1050</v>
      </c>
      <c r="N12" s="302">
        <v>1260</v>
      </c>
      <c r="O12" s="302">
        <v>1132</v>
      </c>
      <c r="P12" s="302">
        <v>19633</v>
      </c>
      <c r="Q12" s="302">
        <v>1050</v>
      </c>
      <c r="R12" s="302">
        <v>1260</v>
      </c>
      <c r="S12" s="302">
        <v>1134</v>
      </c>
      <c r="T12" s="302">
        <v>15652</v>
      </c>
      <c r="U12" s="302">
        <v>1050</v>
      </c>
      <c r="V12" s="302">
        <v>1281</v>
      </c>
      <c r="W12" s="302">
        <v>1108</v>
      </c>
      <c r="X12" s="302">
        <v>14642</v>
      </c>
    </row>
    <row r="13" spans="1:24" ht="13.5" customHeight="1" x14ac:dyDescent="0.15">
      <c r="B13" s="65"/>
      <c r="C13" s="287">
        <v>12</v>
      </c>
      <c r="D13" s="30"/>
      <c r="E13" s="302">
        <v>2415</v>
      </c>
      <c r="F13" s="302">
        <v>2940</v>
      </c>
      <c r="G13" s="302">
        <v>2642</v>
      </c>
      <c r="H13" s="302">
        <v>60081</v>
      </c>
      <c r="I13" s="302">
        <v>578</v>
      </c>
      <c r="J13" s="302">
        <v>882</v>
      </c>
      <c r="K13" s="302">
        <v>747</v>
      </c>
      <c r="L13" s="302">
        <v>60642</v>
      </c>
      <c r="M13" s="302">
        <v>1050</v>
      </c>
      <c r="N13" s="302">
        <v>1313</v>
      </c>
      <c r="O13" s="302">
        <v>1114</v>
      </c>
      <c r="P13" s="302">
        <v>23715</v>
      </c>
      <c r="Q13" s="302">
        <v>1050</v>
      </c>
      <c r="R13" s="302">
        <v>1313</v>
      </c>
      <c r="S13" s="302">
        <v>1117</v>
      </c>
      <c r="T13" s="302">
        <v>18760</v>
      </c>
      <c r="U13" s="302">
        <v>1050</v>
      </c>
      <c r="V13" s="302">
        <v>1313</v>
      </c>
      <c r="W13" s="302">
        <v>1117</v>
      </c>
      <c r="X13" s="302">
        <v>17718</v>
      </c>
    </row>
    <row r="14" spans="1:24" ht="13.5" customHeight="1" x14ac:dyDescent="0.15">
      <c r="B14" s="65" t="s">
        <v>102</v>
      </c>
      <c r="C14" s="287">
        <v>1</v>
      </c>
      <c r="D14" s="30" t="s">
        <v>54</v>
      </c>
      <c r="E14" s="302">
        <v>2363</v>
      </c>
      <c r="F14" s="302">
        <v>2783</v>
      </c>
      <c r="G14" s="302">
        <v>2564</v>
      </c>
      <c r="H14" s="302">
        <v>36522</v>
      </c>
      <c r="I14" s="302">
        <v>630</v>
      </c>
      <c r="J14" s="302">
        <v>788</v>
      </c>
      <c r="K14" s="302">
        <v>739</v>
      </c>
      <c r="L14" s="302">
        <v>48050</v>
      </c>
      <c r="M14" s="302">
        <v>998</v>
      </c>
      <c r="N14" s="302">
        <v>1313</v>
      </c>
      <c r="O14" s="302">
        <v>1129</v>
      </c>
      <c r="P14" s="302">
        <v>22323</v>
      </c>
      <c r="Q14" s="302">
        <v>998</v>
      </c>
      <c r="R14" s="302">
        <v>1281</v>
      </c>
      <c r="S14" s="302">
        <v>1111</v>
      </c>
      <c r="T14" s="302">
        <v>20421</v>
      </c>
      <c r="U14" s="302">
        <v>998</v>
      </c>
      <c r="V14" s="302">
        <v>1271</v>
      </c>
      <c r="W14" s="302">
        <v>1112</v>
      </c>
      <c r="X14" s="302">
        <v>20676</v>
      </c>
    </row>
    <row r="15" spans="1:24" ht="13.5" customHeight="1" x14ac:dyDescent="0.15">
      <c r="B15" s="65"/>
      <c r="C15" s="287">
        <v>2</v>
      </c>
      <c r="D15" s="30"/>
      <c r="E15" s="302">
        <v>2310</v>
      </c>
      <c r="F15" s="302">
        <v>2835</v>
      </c>
      <c r="G15" s="302">
        <v>2544</v>
      </c>
      <c r="H15" s="302">
        <v>26238</v>
      </c>
      <c r="I15" s="302">
        <v>683</v>
      </c>
      <c r="J15" s="302">
        <v>893</v>
      </c>
      <c r="K15" s="302">
        <v>776</v>
      </c>
      <c r="L15" s="302">
        <v>50125</v>
      </c>
      <c r="M15" s="302">
        <v>1050</v>
      </c>
      <c r="N15" s="302">
        <v>1313</v>
      </c>
      <c r="O15" s="302">
        <v>1185</v>
      </c>
      <c r="P15" s="302">
        <v>24912</v>
      </c>
      <c r="Q15" s="302">
        <v>1050</v>
      </c>
      <c r="R15" s="302">
        <v>1344</v>
      </c>
      <c r="S15" s="302">
        <v>1171</v>
      </c>
      <c r="T15" s="302">
        <v>21227</v>
      </c>
      <c r="U15" s="302">
        <v>1050</v>
      </c>
      <c r="V15" s="302">
        <v>1344</v>
      </c>
      <c r="W15" s="302">
        <v>1163</v>
      </c>
      <c r="X15" s="302">
        <v>19407</v>
      </c>
    </row>
    <row r="16" spans="1:24" ht="13.5" customHeight="1" x14ac:dyDescent="0.15">
      <c r="B16" s="65"/>
      <c r="C16" s="287">
        <v>3</v>
      </c>
      <c r="D16" s="30"/>
      <c r="E16" s="302">
        <v>2205</v>
      </c>
      <c r="F16" s="302">
        <v>2730</v>
      </c>
      <c r="G16" s="302">
        <v>2481</v>
      </c>
      <c r="H16" s="302">
        <v>38351</v>
      </c>
      <c r="I16" s="302">
        <v>735</v>
      </c>
      <c r="J16" s="302">
        <v>901</v>
      </c>
      <c r="K16" s="302">
        <v>796</v>
      </c>
      <c r="L16" s="302">
        <v>77803</v>
      </c>
      <c r="M16" s="302">
        <v>1050</v>
      </c>
      <c r="N16" s="302">
        <v>1313</v>
      </c>
      <c r="O16" s="302">
        <v>1137</v>
      </c>
      <c r="P16" s="302">
        <v>26102</v>
      </c>
      <c r="Q16" s="302">
        <v>1050</v>
      </c>
      <c r="R16" s="302">
        <v>1313</v>
      </c>
      <c r="S16" s="302">
        <v>1140</v>
      </c>
      <c r="T16" s="302">
        <v>23928</v>
      </c>
      <c r="U16" s="302">
        <v>1050</v>
      </c>
      <c r="V16" s="302">
        <v>1290</v>
      </c>
      <c r="W16" s="302">
        <v>1126</v>
      </c>
      <c r="X16" s="302">
        <v>24174</v>
      </c>
    </row>
    <row r="17" spans="2:24" ht="13.5" customHeight="1" x14ac:dyDescent="0.15">
      <c r="B17" s="65"/>
      <c r="C17" s="287">
        <v>4</v>
      </c>
      <c r="D17" s="30"/>
      <c r="E17" s="302">
        <v>2415</v>
      </c>
      <c r="F17" s="302">
        <v>2835</v>
      </c>
      <c r="G17" s="302">
        <v>2560</v>
      </c>
      <c r="H17" s="302">
        <v>27166</v>
      </c>
      <c r="I17" s="302">
        <v>767</v>
      </c>
      <c r="J17" s="302">
        <v>998</v>
      </c>
      <c r="K17" s="302">
        <v>919</v>
      </c>
      <c r="L17" s="302">
        <v>53201</v>
      </c>
      <c r="M17" s="302">
        <v>1103</v>
      </c>
      <c r="N17" s="302">
        <v>1379</v>
      </c>
      <c r="O17" s="302">
        <v>1227</v>
      </c>
      <c r="P17" s="302">
        <v>18046</v>
      </c>
      <c r="Q17" s="302">
        <v>1103</v>
      </c>
      <c r="R17" s="302">
        <v>1313</v>
      </c>
      <c r="S17" s="302">
        <v>1231</v>
      </c>
      <c r="T17" s="302">
        <v>14293</v>
      </c>
      <c r="U17" s="302">
        <v>1103</v>
      </c>
      <c r="V17" s="302">
        <v>1313</v>
      </c>
      <c r="W17" s="302">
        <v>1221</v>
      </c>
      <c r="X17" s="302">
        <v>15096</v>
      </c>
    </row>
    <row r="18" spans="2:24" ht="13.5" customHeight="1" x14ac:dyDescent="0.15">
      <c r="B18" s="65"/>
      <c r="C18" s="287">
        <v>5</v>
      </c>
      <c r="D18" s="30"/>
      <c r="E18" s="302">
        <v>2100</v>
      </c>
      <c r="F18" s="302">
        <v>2993</v>
      </c>
      <c r="G18" s="302">
        <v>2481</v>
      </c>
      <c r="H18" s="302">
        <v>58392</v>
      </c>
      <c r="I18" s="302">
        <v>735</v>
      </c>
      <c r="J18" s="302">
        <v>1050</v>
      </c>
      <c r="K18" s="302">
        <v>901</v>
      </c>
      <c r="L18" s="302">
        <v>74303</v>
      </c>
      <c r="M18" s="302">
        <v>1050</v>
      </c>
      <c r="N18" s="302">
        <v>1368</v>
      </c>
      <c r="O18" s="302">
        <v>1229</v>
      </c>
      <c r="P18" s="302">
        <v>27204</v>
      </c>
      <c r="Q18" s="302">
        <v>1050</v>
      </c>
      <c r="R18" s="302">
        <v>1367</v>
      </c>
      <c r="S18" s="302">
        <v>1246</v>
      </c>
      <c r="T18" s="302">
        <v>21514</v>
      </c>
      <c r="U18" s="302">
        <v>1050</v>
      </c>
      <c r="V18" s="302">
        <v>1379</v>
      </c>
      <c r="W18" s="302">
        <v>1242</v>
      </c>
      <c r="X18" s="302">
        <v>22757</v>
      </c>
    </row>
    <row r="19" spans="2:24" ht="13.5" customHeight="1" x14ac:dyDescent="0.15">
      <c r="B19" s="65"/>
      <c r="C19" s="287">
        <v>6</v>
      </c>
      <c r="D19" s="30"/>
      <c r="E19" s="302">
        <v>2205</v>
      </c>
      <c r="F19" s="302">
        <v>2835</v>
      </c>
      <c r="G19" s="302">
        <v>2436</v>
      </c>
      <c r="H19" s="302">
        <v>58199</v>
      </c>
      <c r="I19" s="302">
        <v>683</v>
      </c>
      <c r="J19" s="302">
        <v>1029</v>
      </c>
      <c r="K19" s="302">
        <v>812</v>
      </c>
      <c r="L19" s="302">
        <v>74866</v>
      </c>
      <c r="M19" s="302">
        <v>1050</v>
      </c>
      <c r="N19" s="302">
        <v>1313</v>
      </c>
      <c r="O19" s="302">
        <v>1160</v>
      </c>
      <c r="P19" s="302">
        <v>26695</v>
      </c>
      <c r="Q19" s="302">
        <v>1032</v>
      </c>
      <c r="R19" s="302">
        <v>1365</v>
      </c>
      <c r="S19" s="302">
        <v>1154</v>
      </c>
      <c r="T19" s="302">
        <v>20564</v>
      </c>
      <c r="U19" s="302">
        <v>1029</v>
      </c>
      <c r="V19" s="302">
        <v>1352</v>
      </c>
      <c r="W19" s="302">
        <v>1174</v>
      </c>
      <c r="X19" s="302">
        <v>21851</v>
      </c>
    </row>
    <row r="20" spans="2:24" ht="13.5" customHeight="1" x14ac:dyDescent="0.15">
      <c r="B20" s="65"/>
      <c r="C20" s="287">
        <v>7</v>
      </c>
      <c r="D20" s="30"/>
      <c r="E20" s="302">
        <v>2100</v>
      </c>
      <c r="F20" s="302">
        <v>2730</v>
      </c>
      <c r="G20" s="302">
        <v>2417</v>
      </c>
      <c r="H20" s="302">
        <v>38608</v>
      </c>
      <c r="I20" s="302">
        <v>714</v>
      </c>
      <c r="J20" s="302">
        <v>998</v>
      </c>
      <c r="K20" s="302">
        <v>843</v>
      </c>
      <c r="L20" s="302">
        <v>38955</v>
      </c>
      <c r="M20" s="302">
        <v>998</v>
      </c>
      <c r="N20" s="302">
        <v>1260</v>
      </c>
      <c r="O20" s="302">
        <v>1121</v>
      </c>
      <c r="P20" s="302">
        <v>15483</v>
      </c>
      <c r="Q20" s="302">
        <v>998</v>
      </c>
      <c r="R20" s="302">
        <v>1260</v>
      </c>
      <c r="S20" s="302">
        <v>1115</v>
      </c>
      <c r="T20" s="302">
        <v>12845</v>
      </c>
      <c r="U20" s="302">
        <v>998</v>
      </c>
      <c r="V20" s="302">
        <v>1260</v>
      </c>
      <c r="W20" s="302">
        <v>1101</v>
      </c>
      <c r="X20" s="302">
        <v>13468</v>
      </c>
    </row>
    <row r="21" spans="2:24" ht="13.5" customHeight="1" x14ac:dyDescent="0.15">
      <c r="B21" s="65"/>
      <c r="C21" s="287">
        <v>8</v>
      </c>
      <c r="D21" s="30"/>
      <c r="E21" s="302">
        <v>2205</v>
      </c>
      <c r="F21" s="302">
        <v>2835</v>
      </c>
      <c r="G21" s="302">
        <v>2395</v>
      </c>
      <c r="H21" s="302">
        <v>56372</v>
      </c>
      <c r="I21" s="302">
        <v>714</v>
      </c>
      <c r="J21" s="302">
        <v>945</v>
      </c>
      <c r="K21" s="302">
        <v>775</v>
      </c>
      <c r="L21" s="302">
        <v>61249</v>
      </c>
      <c r="M21" s="302">
        <v>945</v>
      </c>
      <c r="N21" s="302">
        <v>1260</v>
      </c>
      <c r="O21" s="302">
        <v>1094</v>
      </c>
      <c r="P21" s="302">
        <v>24577</v>
      </c>
      <c r="Q21" s="302">
        <v>945</v>
      </c>
      <c r="R21" s="302">
        <v>1260</v>
      </c>
      <c r="S21" s="302">
        <v>1083</v>
      </c>
      <c r="T21" s="302">
        <v>19029</v>
      </c>
      <c r="U21" s="302">
        <v>954</v>
      </c>
      <c r="V21" s="302">
        <v>1260</v>
      </c>
      <c r="W21" s="302">
        <v>1081</v>
      </c>
      <c r="X21" s="302">
        <v>20290</v>
      </c>
    </row>
    <row r="22" spans="2:24" ht="13.5" customHeight="1" x14ac:dyDescent="0.15">
      <c r="B22" s="346"/>
      <c r="C22" s="347">
        <v>9</v>
      </c>
      <c r="D22" s="348"/>
      <c r="E22" s="349">
        <v>2205</v>
      </c>
      <c r="F22" s="349">
        <v>2730</v>
      </c>
      <c r="G22" s="349">
        <v>2404</v>
      </c>
      <c r="H22" s="349">
        <v>49828</v>
      </c>
      <c r="I22" s="349">
        <v>683</v>
      </c>
      <c r="J22" s="349">
        <v>945</v>
      </c>
      <c r="K22" s="349">
        <v>794</v>
      </c>
      <c r="L22" s="349">
        <v>40963</v>
      </c>
      <c r="M22" s="349">
        <v>998</v>
      </c>
      <c r="N22" s="349">
        <v>1229</v>
      </c>
      <c r="O22" s="349">
        <v>1100</v>
      </c>
      <c r="P22" s="349">
        <v>23289</v>
      </c>
      <c r="Q22" s="349">
        <v>997</v>
      </c>
      <c r="R22" s="349">
        <v>1229</v>
      </c>
      <c r="S22" s="349">
        <v>1090</v>
      </c>
      <c r="T22" s="349">
        <v>20811</v>
      </c>
      <c r="U22" s="349">
        <v>998</v>
      </c>
      <c r="V22" s="349">
        <v>1229</v>
      </c>
      <c r="W22" s="349">
        <v>1060</v>
      </c>
      <c r="X22" s="349">
        <v>19631</v>
      </c>
    </row>
    <row r="23" spans="2:24" ht="13.5" customHeight="1" x14ac:dyDescent="0.15">
      <c r="B23" s="350"/>
      <c r="C23" s="351">
        <v>10</v>
      </c>
      <c r="D23" s="351"/>
      <c r="E23" s="360">
        <v>2100</v>
      </c>
      <c r="F23" s="360">
        <v>2835</v>
      </c>
      <c r="G23" s="360">
        <v>2415.248656919221</v>
      </c>
      <c r="H23" s="360">
        <v>41313.199999999997</v>
      </c>
      <c r="I23" s="360">
        <v>630</v>
      </c>
      <c r="J23" s="360">
        <v>945</v>
      </c>
      <c r="K23" s="360">
        <v>746.02945458709587</v>
      </c>
      <c r="L23" s="360">
        <v>56847.9</v>
      </c>
      <c r="M23" s="360">
        <v>945</v>
      </c>
      <c r="N23" s="360">
        <v>1260</v>
      </c>
      <c r="O23" s="360">
        <v>1085.1508976255548</v>
      </c>
      <c r="P23" s="360">
        <v>25832.7</v>
      </c>
      <c r="Q23" s="360">
        <v>945</v>
      </c>
      <c r="R23" s="360">
        <v>1260</v>
      </c>
      <c r="S23" s="360">
        <v>1084.4225830464318</v>
      </c>
      <c r="T23" s="360">
        <v>25299.1</v>
      </c>
      <c r="U23" s="360">
        <v>945</v>
      </c>
      <c r="V23" s="352">
        <v>1260</v>
      </c>
      <c r="W23" s="352">
        <v>1056.4478224752154</v>
      </c>
      <c r="X23" s="352">
        <v>22350.6</v>
      </c>
    </row>
    <row r="24" spans="2:24" ht="13.5" customHeight="1" x14ac:dyDescent="0.15">
      <c r="B24" s="353"/>
      <c r="C24" s="354"/>
      <c r="D24" s="355"/>
      <c r="E24" s="349"/>
      <c r="F24" s="349"/>
      <c r="G24" s="349"/>
      <c r="H24" s="349"/>
      <c r="I24" s="349"/>
      <c r="J24" s="349"/>
      <c r="K24" s="349"/>
      <c r="L24" s="349"/>
      <c r="M24" s="349"/>
      <c r="N24" s="349"/>
      <c r="O24" s="349"/>
      <c r="P24" s="349"/>
      <c r="Q24" s="349"/>
      <c r="R24" s="349"/>
      <c r="S24" s="349"/>
      <c r="T24" s="349"/>
      <c r="U24" s="349"/>
      <c r="V24" s="349"/>
      <c r="W24" s="349"/>
      <c r="X24" s="349"/>
    </row>
    <row r="25" spans="2:24" ht="13.5" customHeight="1" x14ac:dyDescent="0.15">
      <c r="B25" s="328"/>
      <c r="C25" s="354"/>
      <c r="D25" s="357"/>
      <c r="E25" s="349"/>
      <c r="F25" s="349"/>
      <c r="G25" s="349"/>
      <c r="H25" s="349"/>
      <c r="I25" s="349"/>
      <c r="J25" s="349"/>
      <c r="K25" s="349"/>
      <c r="L25" s="349"/>
      <c r="M25" s="349"/>
      <c r="N25" s="349"/>
      <c r="O25" s="349"/>
      <c r="P25" s="349"/>
      <c r="Q25" s="349"/>
      <c r="R25" s="349"/>
      <c r="S25" s="349"/>
      <c r="T25" s="349"/>
      <c r="U25" s="349"/>
      <c r="V25" s="349"/>
      <c r="W25" s="349"/>
      <c r="X25" s="349"/>
    </row>
    <row r="26" spans="2:24" ht="13.5" customHeight="1" x14ac:dyDescent="0.15">
      <c r="B26" s="353" t="s">
        <v>79</v>
      </c>
      <c r="C26" s="354"/>
      <c r="D26" s="355"/>
      <c r="E26" s="349"/>
      <c r="F26" s="349"/>
      <c r="G26" s="349"/>
      <c r="H26" s="349"/>
      <c r="I26" s="349"/>
      <c r="J26" s="349"/>
      <c r="K26" s="349"/>
      <c r="L26" s="349"/>
      <c r="M26" s="349"/>
      <c r="N26" s="349"/>
      <c r="O26" s="349"/>
      <c r="P26" s="349"/>
      <c r="Q26" s="349"/>
      <c r="R26" s="349"/>
      <c r="S26" s="349"/>
      <c r="T26" s="349"/>
      <c r="U26" s="349"/>
      <c r="V26" s="349"/>
      <c r="W26" s="349"/>
      <c r="X26" s="349"/>
    </row>
    <row r="27" spans="2:24" ht="13.5" customHeight="1" x14ac:dyDescent="0.15">
      <c r="B27" s="331">
        <v>40456</v>
      </c>
      <c r="C27" s="332"/>
      <c r="D27" s="333">
        <v>40459</v>
      </c>
      <c r="E27" s="358">
        <v>2310</v>
      </c>
      <c r="F27" s="358">
        <v>2730</v>
      </c>
      <c r="G27" s="358">
        <v>2392.9277304609213</v>
      </c>
      <c r="H27" s="358">
        <v>5335.8</v>
      </c>
      <c r="I27" s="358">
        <v>735</v>
      </c>
      <c r="J27" s="358">
        <v>945</v>
      </c>
      <c r="K27" s="358">
        <v>802.9248670212769</v>
      </c>
      <c r="L27" s="358">
        <v>9202.2000000000007</v>
      </c>
      <c r="M27" s="358">
        <v>997.5</v>
      </c>
      <c r="N27" s="358">
        <v>1201.2</v>
      </c>
      <c r="O27" s="358">
        <v>1080.2269353128313</v>
      </c>
      <c r="P27" s="358">
        <v>4783.5</v>
      </c>
      <c r="Q27" s="358">
        <v>996.97500000000002</v>
      </c>
      <c r="R27" s="358">
        <v>1203.825</v>
      </c>
      <c r="S27" s="358">
        <v>1097.2159964917016</v>
      </c>
      <c r="T27" s="358">
        <v>3772.5</v>
      </c>
      <c r="U27" s="358">
        <v>997.5</v>
      </c>
      <c r="V27" s="358">
        <v>1232.49</v>
      </c>
      <c r="W27" s="358">
        <v>1094.359972489684</v>
      </c>
      <c r="X27" s="358">
        <v>3229.7</v>
      </c>
    </row>
    <row r="28" spans="2:24" ht="13.5" customHeight="1" x14ac:dyDescent="0.15">
      <c r="B28" s="334" t="s">
        <v>80</v>
      </c>
      <c r="C28" s="335"/>
      <c r="D28" s="333"/>
      <c r="E28" s="349"/>
      <c r="F28" s="349"/>
      <c r="G28" s="349"/>
      <c r="H28" s="349"/>
      <c r="I28" s="349"/>
      <c r="J28" s="349"/>
      <c r="K28" s="349"/>
      <c r="L28" s="349"/>
      <c r="M28" s="349"/>
      <c r="N28" s="349"/>
      <c r="O28" s="349"/>
      <c r="P28" s="349"/>
      <c r="Q28" s="349"/>
      <c r="R28" s="349"/>
      <c r="S28" s="349"/>
      <c r="T28" s="349"/>
      <c r="U28" s="349"/>
      <c r="V28" s="349"/>
      <c r="W28" s="349"/>
      <c r="X28" s="349"/>
    </row>
    <row r="29" spans="2:24" ht="13.5" customHeight="1" x14ac:dyDescent="0.15">
      <c r="B29" s="331">
        <v>40463</v>
      </c>
      <c r="C29" s="332"/>
      <c r="D29" s="333">
        <v>40469</v>
      </c>
      <c r="E29" s="125">
        <v>2310</v>
      </c>
      <c r="F29" s="125">
        <v>2709</v>
      </c>
      <c r="G29" s="125">
        <v>2416.4572246065813</v>
      </c>
      <c r="H29" s="358">
        <v>15437.6</v>
      </c>
      <c r="I29" s="125">
        <v>735</v>
      </c>
      <c r="J29" s="125">
        <v>840</v>
      </c>
      <c r="K29" s="125">
        <v>809.55815085835127</v>
      </c>
      <c r="L29" s="358">
        <v>19368.400000000001</v>
      </c>
      <c r="M29" s="125">
        <v>1029</v>
      </c>
      <c r="N29" s="125">
        <v>1207.5</v>
      </c>
      <c r="O29" s="125">
        <v>1148.5976904922456</v>
      </c>
      <c r="P29" s="358">
        <v>8743.2999999999993</v>
      </c>
      <c r="Q29" s="125">
        <v>1031.73</v>
      </c>
      <c r="R29" s="125">
        <v>1207.5</v>
      </c>
      <c r="S29" s="125">
        <v>1119.9168416907328</v>
      </c>
      <c r="T29" s="358">
        <v>8673.2999999999993</v>
      </c>
      <c r="U29" s="125">
        <v>1029</v>
      </c>
      <c r="V29" s="125">
        <v>1207.5</v>
      </c>
      <c r="W29" s="125">
        <v>1130.7066052227342</v>
      </c>
      <c r="X29" s="358">
        <v>7825.8</v>
      </c>
    </row>
    <row r="30" spans="2:24" ht="13.5" customHeight="1" x14ac:dyDescent="0.15">
      <c r="B30" s="334" t="s">
        <v>81</v>
      </c>
      <c r="C30" s="335"/>
      <c r="D30" s="333"/>
      <c r="E30" s="349"/>
      <c r="F30" s="349"/>
      <c r="G30" s="349"/>
      <c r="H30" s="349"/>
      <c r="I30" s="349"/>
      <c r="J30" s="349"/>
      <c r="K30" s="349"/>
      <c r="L30" s="349"/>
      <c r="M30" s="349"/>
      <c r="N30" s="349"/>
      <c r="O30" s="349"/>
      <c r="P30" s="349"/>
      <c r="Q30" s="349"/>
      <c r="R30" s="349"/>
      <c r="S30" s="349"/>
      <c r="T30" s="349"/>
      <c r="U30" s="349"/>
      <c r="V30" s="349"/>
      <c r="W30" s="349"/>
      <c r="X30" s="349"/>
    </row>
    <row r="31" spans="2:24" ht="13.5" customHeight="1" x14ac:dyDescent="0.15">
      <c r="B31" s="331">
        <v>40470</v>
      </c>
      <c r="C31" s="332"/>
      <c r="D31" s="333">
        <v>40476</v>
      </c>
      <c r="E31" s="125">
        <v>2205</v>
      </c>
      <c r="F31" s="125">
        <v>2730</v>
      </c>
      <c r="G31" s="125">
        <v>2421.9614603670439</v>
      </c>
      <c r="H31" s="358">
        <v>11002.5</v>
      </c>
      <c r="I31" s="125">
        <v>630</v>
      </c>
      <c r="J31" s="125">
        <v>840</v>
      </c>
      <c r="K31" s="125">
        <v>693.02870665950206</v>
      </c>
      <c r="L31" s="358">
        <v>14682</v>
      </c>
      <c r="M31" s="125">
        <v>945</v>
      </c>
      <c r="N31" s="125">
        <v>1260</v>
      </c>
      <c r="O31" s="125">
        <v>1066.8025858088347</v>
      </c>
      <c r="P31" s="358">
        <v>7291.5</v>
      </c>
      <c r="Q31" s="125">
        <v>945</v>
      </c>
      <c r="R31" s="125">
        <v>1260</v>
      </c>
      <c r="S31" s="125">
        <v>1069.2439562054517</v>
      </c>
      <c r="T31" s="358">
        <v>6578.7</v>
      </c>
      <c r="U31" s="125">
        <v>945</v>
      </c>
      <c r="V31" s="125">
        <v>1260</v>
      </c>
      <c r="W31" s="125">
        <v>1054.1887356321843</v>
      </c>
      <c r="X31" s="358">
        <v>6427.1</v>
      </c>
    </row>
    <row r="32" spans="2:24" ht="13.5" customHeight="1" x14ac:dyDescent="0.15">
      <c r="B32" s="334" t="s">
        <v>82</v>
      </c>
      <c r="C32" s="335"/>
      <c r="D32" s="333"/>
      <c r="E32" s="349"/>
      <c r="F32" s="349"/>
      <c r="G32" s="349"/>
      <c r="H32" s="349"/>
      <c r="I32" s="349"/>
      <c r="J32" s="349"/>
      <c r="K32" s="349"/>
      <c r="L32" s="349"/>
      <c r="M32" s="349"/>
      <c r="N32" s="349"/>
      <c r="O32" s="349"/>
      <c r="P32" s="349"/>
      <c r="Q32" s="349"/>
      <c r="R32" s="349"/>
      <c r="S32" s="349"/>
      <c r="T32" s="349"/>
      <c r="U32" s="349"/>
      <c r="V32" s="349"/>
      <c r="W32" s="349"/>
      <c r="X32" s="349"/>
    </row>
    <row r="33" spans="2:24" ht="13.5" customHeight="1" x14ac:dyDescent="0.15">
      <c r="B33" s="331">
        <v>40477</v>
      </c>
      <c r="C33" s="332"/>
      <c r="D33" s="333">
        <v>40483</v>
      </c>
      <c r="E33" s="358">
        <v>2100</v>
      </c>
      <c r="F33" s="358">
        <v>2835</v>
      </c>
      <c r="G33" s="358">
        <v>2413.7057678456708</v>
      </c>
      <c r="H33" s="358">
        <v>9537.2999999999993</v>
      </c>
      <c r="I33" s="358">
        <v>630</v>
      </c>
      <c r="J33" s="358">
        <v>861</v>
      </c>
      <c r="K33" s="358">
        <v>732.21290009699339</v>
      </c>
      <c r="L33" s="358">
        <v>13595.3</v>
      </c>
      <c r="M33" s="358">
        <v>945</v>
      </c>
      <c r="N33" s="358">
        <v>1260</v>
      </c>
      <c r="O33" s="358">
        <v>1061.7551195351932</v>
      </c>
      <c r="P33" s="358">
        <v>5014.3999999999996</v>
      </c>
      <c r="Q33" s="358">
        <v>945</v>
      </c>
      <c r="R33" s="358">
        <v>1260</v>
      </c>
      <c r="S33" s="358">
        <v>1065.9589839454591</v>
      </c>
      <c r="T33" s="358">
        <v>6274.6</v>
      </c>
      <c r="U33" s="358">
        <v>945</v>
      </c>
      <c r="V33" s="358">
        <v>1260</v>
      </c>
      <c r="W33" s="358">
        <v>1009.7708878026604</v>
      </c>
      <c r="X33" s="358">
        <v>4868</v>
      </c>
    </row>
    <row r="34" spans="2:24" ht="13.5" customHeight="1" x14ac:dyDescent="0.15">
      <c r="B34" s="334" t="s">
        <v>83</v>
      </c>
      <c r="C34" s="335"/>
      <c r="D34" s="333"/>
      <c r="E34" s="349"/>
      <c r="F34" s="349"/>
      <c r="G34" s="349"/>
      <c r="H34" s="349"/>
      <c r="I34" s="349"/>
      <c r="J34" s="349"/>
      <c r="K34" s="349"/>
      <c r="L34" s="349"/>
      <c r="M34" s="349"/>
      <c r="N34" s="349"/>
      <c r="O34" s="349"/>
      <c r="P34" s="349"/>
      <c r="Q34" s="349"/>
      <c r="R34" s="349"/>
      <c r="S34" s="349"/>
      <c r="T34" s="349"/>
      <c r="U34" s="349"/>
      <c r="V34" s="349"/>
      <c r="W34" s="349"/>
      <c r="X34" s="349"/>
    </row>
    <row r="35" spans="2:24" ht="13.5" customHeight="1" x14ac:dyDescent="0.15">
      <c r="B35" s="336"/>
      <c r="C35" s="337"/>
      <c r="D35" s="338"/>
      <c r="E35" s="361"/>
      <c r="F35" s="361"/>
      <c r="G35" s="361"/>
      <c r="H35" s="361"/>
      <c r="I35" s="361"/>
      <c r="J35" s="361"/>
      <c r="K35" s="361"/>
      <c r="L35" s="361"/>
      <c r="M35" s="361"/>
      <c r="N35" s="361"/>
      <c r="O35" s="361"/>
      <c r="P35" s="361"/>
      <c r="Q35" s="361"/>
      <c r="R35" s="361"/>
      <c r="S35" s="361"/>
      <c r="T35" s="361"/>
      <c r="U35" s="361"/>
      <c r="V35" s="361"/>
      <c r="W35" s="361"/>
      <c r="X35" s="361"/>
    </row>
    <row r="36" spans="2:24" ht="3.75" customHeight="1" x14ac:dyDescent="0.15">
      <c r="B36" s="45"/>
      <c r="C36" s="57"/>
      <c r="D36" s="57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</row>
    <row r="37" spans="2:24" ht="13.5" customHeight="1" x14ac:dyDescent="0.15">
      <c r="B37" s="24"/>
      <c r="C37" s="359"/>
      <c r="D37" s="359"/>
    </row>
    <row r="38" spans="2:24" ht="13.5" customHeight="1" x14ac:dyDescent="0.15">
      <c r="B38" s="25"/>
      <c r="C38" s="359"/>
      <c r="D38" s="359"/>
    </row>
    <row r="39" spans="2:24" ht="13.5" customHeight="1" x14ac:dyDescent="0.15">
      <c r="B39" s="25"/>
      <c r="C39" s="359"/>
      <c r="D39" s="359"/>
    </row>
    <row r="40" spans="2:24" ht="13.5" customHeight="1" x14ac:dyDescent="0.15">
      <c r="B40" s="25"/>
      <c r="C40" s="359"/>
      <c r="D40" s="359"/>
    </row>
    <row r="41" spans="2:24" ht="13.5" customHeight="1" x14ac:dyDescent="0.15">
      <c r="B41" s="24"/>
      <c r="C41" s="359"/>
    </row>
    <row r="42" spans="2:24" ht="13.5" customHeight="1" x14ac:dyDescent="0.15">
      <c r="B42" s="24"/>
      <c r="C42" s="359"/>
    </row>
    <row r="43" spans="2:24" ht="13.5" customHeight="1" x14ac:dyDescent="0.15">
      <c r="B43" s="24"/>
      <c r="C43" s="359"/>
    </row>
  </sheetData>
  <phoneticPr fontId="7"/>
  <pageMargins left="0.39370078740157483" right="0.39370078740157483" top="0.39370078740157483" bottom="0.39370078740157483" header="0" footer="0.19685039370078741"/>
  <pageSetup paperSize="9" firstPageNumber="37" orientation="landscape" useFirstPageNumber="1" r:id="rId1"/>
  <headerFooter alignWithMargins="0">
    <oddFooter>&amp;C-33-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AB43"/>
  <sheetViews>
    <sheetView zoomScale="75" workbookViewId="0">
      <selection activeCell="K21" sqref="K21"/>
    </sheetView>
  </sheetViews>
  <sheetFormatPr defaultColWidth="7.5" defaultRowHeight="12" x14ac:dyDescent="0.15"/>
  <cols>
    <col min="1" max="1" width="1.625" style="35" customWidth="1"/>
    <col min="2" max="2" width="7.25" style="35" customWidth="1"/>
    <col min="3" max="3" width="2.875" style="35" customWidth="1"/>
    <col min="4" max="4" width="6.87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6384" width="7.5" style="35"/>
  </cols>
  <sheetData>
    <row r="1" spans="1:28" ht="15" customHeight="1" x14ac:dyDescent="0.15">
      <c r="A1" s="19"/>
      <c r="B1" s="344"/>
      <c r="C1" s="344"/>
      <c r="D1" s="344"/>
    </row>
    <row r="2" spans="1:28" ht="12.75" customHeight="1" x14ac:dyDescent="0.15">
      <c r="B2" s="19" t="str">
        <f>'乳2-2 (2)'!B2</f>
        <v>(3)乳牛チルド「2」の品目別価格　（つづき）</v>
      </c>
      <c r="C2" s="345"/>
      <c r="D2" s="345"/>
    </row>
    <row r="3" spans="1:28" ht="12.75" customHeight="1" x14ac:dyDescent="0.15">
      <c r="B3" s="345"/>
      <c r="C3" s="345"/>
      <c r="D3" s="345"/>
      <c r="P3" s="24" t="s">
        <v>10</v>
      </c>
    </row>
    <row r="4" spans="1:28" ht="3.75" customHeight="1" x14ac:dyDescent="0.15"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</row>
    <row r="5" spans="1:28" ht="13.5" customHeight="1" x14ac:dyDescent="0.15">
      <c r="B5" s="15"/>
      <c r="C5" s="292" t="s">
        <v>259</v>
      </c>
      <c r="D5" s="291"/>
      <c r="E5" s="318" t="s">
        <v>286</v>
      </c>
      <c r="F5" s="319"/>
      <c r="G5" s="319"/>
      <c r="H5" s="320"/>
      <c r="I5" s="318" t="s">
        <v>287</v>
      </c>
      <c r="J5" s="319"/>
      <c r="K5" s="319"/>
      <c r="L5" s="320"/>
      <c r="M5" s="318" t="s">
        <v>289</v>
      </c>
      <c r="N5" s="319"/>
      <c r="O5" s="319"/>
      <c r="P5" s="320"/>
    </row>
    <row r="6" spans="1:28" ht="13.5" customHeight="1" x14ac:dyDescent="0.15">
      <c r="B6" s="295" t="s">
        <v>272</v>
      </c>
      <c r="C6" s="321"/>
      <c r="D6" s="297"/>
      <c r="E6" s="323" t="s">
        <v>273</v>
      </c>
      <c r="F6" s="323" t="s">
        <v>174</v>
      </c>
      <c r="G6" s="323" t="s">
        <v>274</v>
      </c>
      <c r="H6" s="323" t="s">
        <v>8</v>
      </c>
      <c r="I6" s="323" t="s">
        <v>273</v>
      </c>
      <c r="J6" s="323" t="s">
        <v>174</v>
      </c>
      <c r="K6" s="323" t="s">
        <v>274</v>
      </c>
      <c r="L6" s="323" t="s">
        <v>8</v>
      </c>
      <c r="M6" s="323" t="s">
        <v>273</v>
      </c>
      <c r="N6" s="323" t="s">
        <v>174</v>
      </c>
      <c r="O6" s="323" t="s">
        <v>274</v>
      </c>
      <c r="P6" s="323" t="s">
        <v>8</v>
      </c>
    </row>
    <row r="7" spans="1:28" ht="13.5" customHeight="1" x14ac:dyDescent="0.15">
      <c r="B7" s="10"/>
      <c r="C7" s="12"/>
      <c r="D7" s="18"/>
      <c r="E7" s="324"/>
      <c r="F7" s="324"/>
      <c r="G7" s="324" t="s">
        <v>275</v>
      </c>
      <c r="H7" s="324"/>
      <c r="I7" s="324"/>
      <c r="J7" s="324"/>
      <c r="K7" s="324" t="s">
        <v>275</v>
      </c>
      <c r="L7" s="324"/>
      <c r="M7" s="324"/>
      <c r="N7" s="324"/>
      <c r="O7" s="324" t="s">
        <v>275</v>
      </c>
      <c r="P7" s="324"/>
    </row>
    <row r="8" spans="1:28" ht="13.5" customHeight="1" x14ac:dyDescent="0.15">
      <c r="B8" s="65" t="s">
        <v>72</v>
      </c>
      <c r="C8" s="287">
        <v>19</v>
      </c>
      <c r="D8" s="19" t="s">
        <v>106</v>
      </c>
      <c r="E8" s="299">
        <v>966</v>
      </c>
      <c r="F8" s="299">
        <v>1365</v>
      </c>
      <c r="G8" s="299">
        <v>1160</v>
      </c>
      <c r="H8" s="299">
        <v>234076</v>
      </c>
      <c r="I8" s="299">
        <v>788</v>
      </c>
      <c r="J8" s="299">
        <v>1155</v>
      </c>
      <c r="K8" s="299">
        <v>938</v>
      </c>
      <c r="L8" s="299">
        <v>295780</v>
      </c>
      <c r="M8" s="299">
        <v>1155</v>
      </c>
      <c r="N8" s="299">
        <v>1764</v>
      </c>
      <c r="O8" s="299">
        <v>1450</v>
      </c>
      <c r="P8" s="299">
        <v>844398</v>
      </c>
      <c r="Q8" s="31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</row>
    <row r="9" spans="1:28" ht="13.5" customHeight="1" x14ac:dyDescent="0.15">
      <c r="B9" s="65"/>
      <c r="C9" s="287">
        <v>20</v>
      </c>
      <c r="D9" s="19"/>
      <c r="E9" s="302">
        <v>935</v>
      </c>
      <c r="F9" s="302">
        <v>1389</v>
      </c>
      <c r="G9" s="302">
        <v>1164</v>
      </c>
      <c r="H9" s="302">
        <v>288996</v>
      </c>
      <c r="I9" s="302">
        <v>809</v>
      </c>
      <c r="J9" s="302">
        <v>1208</v>
      </c>
      <c r="K9" s="302">
        <v>985</v>
      </c>
      <c r="L9" s="302">
        <v>319780</v>
      </c>
      <c r="M9" s="302">
        <v>1260</v>
      </c>
      <c r="N9" s="302">
        <v>1674</v>
      </c>
      <c r="O9" s="302">
        <v>1444</v>
      </c>
      <c r="P9" s="302">
        <v>854238</v>
      </c>
      <c r="Q9" s="31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</row>
    <row r="10" spans="1:28" ht="13.5" customHeight="1" x14ac:dyDescent="0.15">
      <c r="B10" s="67"/>
      <c r="C10" s="135">
        <v>21</v>
      </c>
      <c r="D10" s="12"/>
      <c r="E10" s="305">
        <v>998</v>
      </c>
      <c r="F10" s="305">
        <v>1381</v>
      </c>
      <c r="G10" s="305">
        <v>1172</v>
      </c>
      <c r="H10" s="305">
        <v>270942</v>
      </c>
      <c r="I10" s="305">
        <v>788</v>
      </c>
      <c r="J10" s="305">
        <v>1260</v>
      </c>
      <c r="K10" s="305">
        <v>954</v>
      </c>
      <c r="L10" s="305">
        <v>352866</v>
      </c>
      <c r="M10" s="305">
        <v>1260</v>
      </c>
      <c r="N10" s="305">
        <v>1680</v>
      </c>
      <c r="O10" s="305">
        <v>1443</v>
      </c>
      <c r="P10" s="305">
        <v>711650</v>
      </c>
      <c r="Q10" s="31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</row>
    <row r="11" spans="1:28" ht="13.5" customHeight="1" x14ac:dyDescent="0.15">
      <c r="B11" s="65"/>
      <c r="C11" s="287">
        <v>10</v>
      </c>
      <c r="D11" s="30"/>
      <c r="E11" s="302">
        <v>1029</v>
      </c>
      <c r="F11" s="302">
        <v>1260</v>
      </c>
      <c r="G11" s="302">
        <v>1098</v>
      </c>
      <c r="H11" s="302">
        <v>22732</v>
      </c>
      <c r="I11" s="302">
        <v>893</v>
      </c>
      <c r="J11" s="302">
        <v>1134</v>
      </c>
      <c r="K11" s="302">
        <v>974</v>
      </c>
      <c r="L11" s="302">
        <v>32163</v>
      </c>
      <c r="M11" s="302">
        <v>1313</v>
      </c>
      <c r="N11" s="302">
        <v>1658</v>
      </c>
      <c r="O11" s="302">
        <v>1463</v>
      </c>
      <c r="P11" s="302">
        <v>52347</v>
      </c>
    </row>
    <row r="12" spans="1:28" ht="13.5" customHeight="1" x14ac:dyDescent="0.15">
      <c r="B12" s="65"/>
      <c r="C12" s="287">
        <v>11</v>
      </c>
      <c r="D12" s="30"/>
      <c r="E12" s="302">
        <v>1029</v>
      </c>
      <c r="F12" s="302">
        <v>1280</v>
      </c>
      <c r="G12" s="302">
        <v>1118</v>
      </c>
      <c r="H12" s="302">
        <v>16569</v>
      </c>
      <c r="I12" s="302">
        <v>840</v>
      </c>
      <c r="J12" s="302">
        <v>1050</v>
      </c>
      <c r="K12" s="302">
        <v>937</v>
      </c>
      <c r="L12" s="302">
        <v>27470</v>
      </c>
      <c r="M12" s="302">
        <v>1365</v>
      </c>
      <c r="N12" s="302">
        <v>1623</v>
      </c>
      <c r="O12" s="302">
        <v>1510</v>
      </c>
      <c r="P12" s="302">
        <v>48448</v>
      </c>
    </row>
    <row r="13" spans="1:28" ht="13.5" customHeight="1" x14ac:dyDescent="0.15">
      <c r="B13" s="65"/>
      <c r="C13" s="287">
        <v>12</v>
      </c>
      <c r="D13" s="30"/>
      <c r="E13" s="302">
        <v>1029</v>
      </c>
      <c r="F13" s="302">
        <v>1260</v>
      </c>
      <c r="G13" s="302">
        <v>1100</v>
      </c>
      <c r="H13" s="302">
        <v>22621</v>
      </c>
      <c r="I13" s="302">
        <v>788</v>
      </c>
      <c r="J13" s="302">
        <v>1103</v>
      </c>
      <c r="K13" s="302">
        <v>942</v>
      </c>
      <c r="L13" s="302">
        <v>30479</v>
      </c>
      <c r="M13" s="302">
        <v>1286</v>
      </c>
      <c r="N13" s="302">
        <v>1565</v>
      </c>
      <c r="O13" s="302">
        <v>1423</v>
      </c>
      <c r="P13" s="302">
        <v>56408</v>
      </c>
    </row>
    <row r="14" spans="1:28" ht="13.5" customHeight="1" x14ac:dyDescent="0.15">
      <c r="B14" s="65" t="s">
        <v>102</v>
      </c>
      <c r="C14" s="287">
        <v>1</v>
      </c>
      <c r="D14" s="30" t="s">
        <v>54</v>
      </c>
      <c r="E14" s="302">
        <v>998</v>
      </c>
      <c r="F14" s="302">
        <v>1215</v>
      </c>
      <c r="G14" s="302">
        <v>1073</v>
      </c>
      <c r="H14" s="302">
        <v>20118</v>
      </c>
      <c r="I14" s="302">
        <v>788</v>
      </c>
      <c r="J14" s="302">
        <v>1050</v>
      </c>
      <c r="K14" s="302">
        <v>916</v>
      </c>
      <c r="L14" s="302">
        <v>30254</v>
      </c>
      <c r="M14" s="302">
        <v>1208</v>
      </c>
      <c r="N14" s="302">
        <v>1475</v>
      </c>
      <c r="O14" s="302">
        <v>1346</v>
      </c>
      <c r="P14" s="302">
        <v>45337</v>
      </c>
    </row>
    <row r="15" spans="1:28" ht="13.5" customHeight="1" x14ac:dyDescent="0.15">
      <c r="B15" s="65"/>
      <c r="C15" s="287">
        <v>2</v>
      </c>
      <c r="D15" s="30"/>
      <c r="E15" s="302">
        <v>998</v>
      </c>
      <c r="F15" s="302">
        <v>1260</v>
      </c>
      <c r="G15" s="302">
        <v>1096</v>
      </c>
      <c r="H15" s="302">
        <v>21741</v>
      </c>
      <c r="I15" s="302">
        <v>840</v>
      </c>
      <c r="J15" s="302">
        <v>1050</v>
      </c>
      <c r="K15" s="302">
        <v>924</v>
      </c>
      <c r="L15" s="302">
        <v>27871</v>
      </c>
      <c r="M15" s="302">
        <v>1229</v>
      </c>
      <c r="N15" s="302">
        <v>1400</v>
      </c>
      <c r="O15" s="302">
        <v>1310</v>
      </c>
      <c r="P15" s="302">
        <v>51037</v>
      </c>
    </row>
    <row r="16" spans="1:28" ht="13.5" customHeight="1" x14ac:dyDescent="0.15">
      <c r="B16" s="65"/>
      <c r="C16" s="287">
        <v>3</v>
      </c>
      <c r="D16" s="30"/>
      <c r="E16" s="302">
        <v>966</v>
      </c>
      <c r="F16" s="302">
        <v>1260</v>
      </c>
      <c r="G16" s="302">
        <v>1076</v>
      </c>
      <c r="H16" s="302">
        <v>24057</v>
      </c>
      <c r="I16" s="302">
        <v>819</v>
      </c>
      <c r="J16" s="302">
        <v>1050</v>
      </c>
      <c r="K16" s="302">
        <v>930</v>
      </c>
      <c r="L16" s="302">
        <v>27065</v>
      </c>
      <c r="M16" s="302">
        <v>1208</v>
      </c>
      <c r="N16" s="302">
        <v>1368</v>
      </c>
      <c r="O16" s="302">
        <v>1279</v>
      </c>
      <c r="P16" s="302">
        <v>66499</v>
      </c>
    </row>
    <row r="17" spans="2:16" ht="13.5" customHeight="1" x14ac:dyDescent="0.15">
      <c r="B17" s="65"/>
      <c r="C17" s="287">
        <v>4</v>
      </c>
      <c r="D17" s="30"/>
      <c r="E17" s="302">
        <v>1050</v>
      </c>
      <c r="F17" s="302">
        <v>1302</v>
      </c>
      <c r="G17" s="302">
        <v>1134</v>
      </c>
      <c r="H17" s="302">
        <v>14328</v>
      </c>
      <c r="I17" s="302">
        <v>788</v>
      </c>
      <c r="J17" s="302">
        <v>1050</v>
      </c>
      <c r="K17" s="302">
        <v>886</v>
      </c>
      <c r="L17" s="302">
        <v>24027</v>
      </c>
      <c r="M17" s="302">
        <v>1198</v>
      </c>
      <c r="N17" s="302">
        <v>1470</v>
      </c>
      <c r="O17" s="302">
        <v>1316</v>
      </c>
      <c r="P17" s="302">
        <v>34889</v>
      </c>
    </row>
    <row r="18" spans="2:16" ht="13.5" customHeight="1" x14ac:dyDescent="0.15">
      <c r="B18" s="65"/>
      <c r="C18" s="287">
        <v>5</v>
      </c>
      <c r="D18" s="30"/>
      <c r="E18" s="302">
        <v>1050</v>
      </c>
      <c r="F18" s="302">
        <v>1364</v>
      </c>
      <c r="G18" s="302">
        <v>1192</v>
      </c>
      <c r="H18" s="302">
        <v>25859</v>
      </c>
      <c r="I18" s="302">
        <v>788</v>
      </c>
      <c r="J18" s="302">
        <v>998</v>
      </c>
      <c r="K18" s="302">
        <v>896</v>
      </c>
      <c r="L18" s="302">
        <v>26425</v>
      </c>
      <c r="M18" s="302">
        <v>1208</v>
      </c>
      <c r="N18" s="302">
        <v>1565</v>
      </c>
      <c r="O18" s="302">
        <v>1356</v>
      </c>
      <c r="P18" s="302">
        <v>60884</v>
      </c>
    </row>
    <row r="19" spans="2:16" ht="13.5" customHeight="1" x14ac:dyDescent="0.15">
      <c r="B19" s="65"/>
      <c r="C19" s="287">
        <v>6</v>
      </c>
      <c r="D19" s="30"/>
      <c r="E19" s="302">
        <v>945</v>
      </c>
      <c r="F19" s="302">
        <v>1260</v>
      </c>
      <c r="G19" s="302">
        <v>1082</v>
      </c>
      <c r="H19" s="302">
        <v>25515</v>
      </c>
      <c r="I19" s="302">
        <v>735</v>
      </c>
      <c r="J19" s="302">
        <v>998</v>
      </c>
      <c r="K19" s="302">
        <v>912</v>
      </c>
      <c r="L19" s="302">
        <v>26483</v>
      </c>
      <c r="M19" s="302">
        <v>1260</v>
      </c>
      <c r="N19" s="302">
        <v>1506</v>
      </c>
      <c r="O19" s="302">
        <v>1357</v>
      </c>
      <c r="P19" s="302">
        <v>51473</v>
      </c>
    </row>
    <row r="20" spans="2:16" ht="13.5" customHeight="1" x14ac:dyDescent="0.15">
      <c r="B20" s="65"/>
      <c r="C20" s="287">
        <v>7</v>
      </c>
      <c r="D20" s="30"/>
      <c r="E20" s="302">
        <v>945</v>
      </c>
      <c r="F20" s="302">
        <v>1260</v>
      </c>
      <c r="G20" s="302">
        <v>1047</v>
      </c>
      <c r="H20" s="302">
        <v>16513</v>
      </c>
      <c r="I20" s="302">
        <v>735</v>
      </c>
      <c r="J20" s="302">
        <v>998</v>
      </c>
      <c r="K20" s="302">
        <v>897</v>
      </c>
      <c r="L20" s="302">
        <v>18271</v>
      </c>
      <c r="M20" s="302">
        <v>1208</v>
      </c>
      <c r="N20" s="302">
        <v>1544</v>
      </c>
      <c r="O20" s="302">
        <v>1337</v>
      </c>
      <c r="P20" s="302">
        <v>39327</v>
      </c>
    </row>
    <row r="21" spans="2:16" ht="13.5" customHeight="1" x14ac:dyDescent="0.15">
      <c r="B21" s="65"/>
      <c r="C21" s="287">
        <v>8</v>
      </c>
      <c r="D21" s="30"/>
      <c r="E21" s="302">
        <v>903</v>
      </c>
      <c r="F21" s="302">
        <v>1155</v>
      </c>
      <c r="G21" s="302">
        <v>1027</v>
      </c>
      <c r="H21" s="302">
        <v>23567</v>
      </c>
      <c r="I21" s="302">
        <v>787</v>
      </c>
      <c r="J21" s="302">
        <v>945</v>
      </c>
      <c r="K21" s="302">
        <v>864</v>
      </c>
      <c r="L21" s="302">
        <v>21897</v>
      </c>
      <c r="M21" s="302">
        <v>1208</v>
      </c>
      <c r="N21" s="302">
        <v>1470</v>
      </c>
      <c r="O21" s="302">
        <v>1356</v>
      </c>
      <c r="P21" s="302">
        <v>70999</v>
      </c>
    </row>
    <row r="22" spans="2:16" ht="13.5" customHeight="1" x14ac:dyDescent="0.15">
      <c r="B22" s="346"/>
      <c r="C22" s="347">
        <v>9</v>
      </c>
      <c r="D22" s="348"/>
      <c r="E22" s="349">
        <v>945</v>
      </c>
      <c r="F22" s="349">
        <v>1155</v>
      </c>
      <c r="G22" s="349">
        <v>1028</v>
      </c>
      <c r="H22" s="349">
        <v>25282</v>
      </c>
      <c r="I22" s="349">
        <v>788</v>
      </c>
      <c r="J22" s="349">
        <v>945</v>
      </c>
      <c r="K22" s="349">
        <v>882</v>
      </c>
      <c r="L22" s="349">
        <v>26094</v>
      </c>
      <c r="M22" s="349">
        <v>1208</v>
      </c>
      <c r="N22" s="349">
        <v>1575</v>
      </c>
      <c r="O22" s="349">
        <v>1413</v>
      </c>
      <c r="P22" s="349">
        <v>48353</v>
      </c>
    </row>
    <row r="23" spans="2:16" ht="13.5" customHeight="1" x14ac:dyDescent="0.15">
      <c r="B23" s="350"/>
      <c r="C23" s="351">
        <v>10</v>
      </c>
      <c r="D23" s="351"/>
      <c r="E23" s="360">
        <v>945</v>
      </c>
      <c r="F23" s="360">
        <v>1257.0600000000002</v>
      </c>
      <c r="G23" s="360">
        <v>1012.9634051708933</v>
      </c>
      <c r="H23" s="360">
        <v>24237.300000000003</v>
      </c>
      <c r="I23" s="360">
        <v>840</v>
      </c>
      <c r="J23" s="360">
        <v>997.5</v>
      </c>
      <c r="K23" s="360">
        <v>905.96402551292272</v>
      </c>
      <c r="L23" s="352">
        <v>33558.300000000003</v>
      </c>
      <c r="M23" s="352">
        <v>1207.5</v>
      </c>
      <c r="N23" s="352">
        <v>1564.5</v>
      </c>
      <c r="O23" s="352">
        <v>1418.3540168290526</v>
      </c>
      <c r="P23" s="352">
        <v>51576.900000000009</v>
      </c>
    </row>
    <row r="24" spans="2:16" ht="13.5" customHeight="1" x14ac:dyDescent="0.15">
      <c r="B24" s="353"/>
      <c r="C24" s="354"/>
      <c r="D24" s="355"/>
      <c r="E24" s="349"/>
      <c r="F24" s="349"/>
      <c r="G24" s="349"/>
      <c r="H24" s="349"/>
      <c r="I24" s="349"/>
      <c r="J24" s="349"/>
      <c r="K24" s="349"/>
      <c r="L24" s="349"/>
      <c r="M24" s="349"/>
      <c r="N24" s="349"/>
      <c r="O24" s="349"/>
      <c r="P24" s="349"/>
    </row>
    <row r="25" spans="2:16" ht="13.5" customHeight="1" x14ac:dyDescent="0.15">
      <c r="B25" s="328"/>
      <c r="C25" s="354"/>
      <c r="D25" s="357"/>
      <c r="E25" s="349"/>
      <c r="F25" s="349"/>
      <c r="G25" s="349"/>
      <c r="H25" s="349"/>
      <c r="I25" s="349"/>
      <c r="J25" s="349"/>
      <c r="K25" s="349"/>
      <c r="L25" s="349"/>
      <c r="M25" s="349"/>
      <c r="N25" s="349"/>
      <c r="O25" s="349"/>
      <c r="P25" s="349"/>
    </row>
    <row r="26" spans="2:16" ht="13.5" customHeight="1" x14ac:dyDescent="0.15">
      <c r="B26" s="353" t="s">
        <v>79</v>
      </c>
      <c r="C26" s="354"/>
      <c r="D26" s="355"/>
      <c r="E26" s="349"/>
      <c r="F26" s="349"/>
      <c r="G26" s="349"/>
      <c r="H26" s="349"/>
      <c r="I26" s="349"/>
      <c r="J26" s="349"/>
      <c r="K26" s="349"/>
      <c r="L26" s="349"/>
      <c r="M26" s="349"/>
      <c r="N26" s="349"/>
      <c r="O26" s="349"/>
      <c r="P26" s="349"/>
    </row>
    <row r="27" spans="2:16" ht="13.5" customHeight="1" x14ac:dyDescent="0.15">
      <c r="B27" s="331">
        <v>40456</v>
      </c>
      <c r="C27" s="332"/>
      <c r="D27" s="333">
        <v>40459</v>
      </c>
      <c r="E27" s="358">
        <v>945</v>
      </c>
      <c r="F27" s="358">
        <v>1094.415</v>
      </c>
      <c r="G27" s="358">
        <v>1024.2147454651847</v>
      </c>
      <c r="H27" s="358">
        <v>4162.3999999999996</v>
      </c>
      <c r="I27" s="358">
        <v>840</v>
      </c>
      <c r="J27" s="358">
        <v>945</v>
      </c>
      <c r="K27" s="358">
        <v>885.15166731041643</v>
      </c>
      <c r="L27" s="358">
        <v>6882.7</v>
      </c>
      <c r="M27" s="358">
        <v>1307.25</v>
      </c>
      <c r="N27" s="358">
        <v>1564.5</v>
      </c>
      <c r="O27" s="358">
        <v>1500.3922873103729</v>
      </c>
      <c r="P27" s="358">
        <v>9768.7000000000007</v>
      </c>
    </row>
    <row r="28" spans="2:16" ht="13.5" customHeight="1" x14ac:dyDescent="0.15">
      <c r="B28" s="334" t="s">
        <v>80</v>
      </c>
      <c r="C28" s="335"/>
      <c r="D28" s="333"/>
      <c r="E28" s="349"/>
      <c r="F28" s="349"/>
      <c r="G28" s="349"/>
      <c r="H28" s="349"/>
      <c r="I28" s="349"/>
      <c r="J28" s="349"/>
      <c r="K28" s="349"/>
      <c r="L28" s="349"/>
      <c r="M28" s="349"/>
      <c r="N28" s="349"/>
      <c r="O28" s="349"/>
      <c r="P28" s="349"/>
    </row>
    <row r="29" spans="2:16" ht="13.5" customHeight="1" x14ac:dyDescent="0.15">
      <c r="B29" s="331">
        <v>40463</v>
      </c>
      <c r="C29" s="332"/>
      <c r="D29" s="333">
        <v>40469</v>
      </c>
      <c r="E29" s="358">
        <v>997.5</v>
      </c>
      <c r="F29" s="358">
        <v>1134</v>
      </c>
      <c r="G29" s="358">
        <v>1041.5062640006636</v>
      </c>
      <c r="H29" s="358">
        <v>8225.2000000000007</v>
      </c>
      <c r="I29" s="358">
        <v>840</v>
      </c>
      <c r="J29" s="358">
        <v>945</v>
      </c>
      <c r="K29" s="358">
        <v>895.35112175742017</v>
      </c>
      <c r="L29" s="358">
        <v>11449.2</v>
      </c>
      <c r="M29" s="358">
        <v>1312.5</v>
      </c>
      <c r="N29" s="358">
        <v>1550.115</v>
      </c>
      <c r="O29" s="358">
        <v>1423.4383741040051</v>
      </c>
      <c r="P29" s="358">
        <v>15696.8</v>
      </c>
    </row>
    <row r="30" spans="2:16" ht="13.5" customHeight="1" x14ac:dyDescent="0.15">
      <c r="B30" s="334" t="s">
        <v>81</v>
      </c>
      <c r="C30" s="335"/>
      <c r="D30" s="333"/>
      <c r="E30" s="349"/>
      <c r="F30" s="349"/>
      <c r="G30" s="349"/>
      <c r="H30" s="349"/>
      <c r="I30" s="349"/>
      <c r="J30" s="349"/>
      <c r="K30" s="349"/>
      <c r="L30" s="349"/>
      <c r="M30" s="349"/>
      <c r="N30" s="349"/>
      <c r="O30" s="349"/>
      <c r="P30" s="349"/>
    </row>
    <row r="31" spans="2:16" ht="13.5" customHeight="1" x14ac:dyDescent="0.15">
      <c r="B31" s="331">
        <v>40470</v>
      </c>
      <c r="C31" s="332"/>
      <c r="D31" s="333">
        <v>40476</v>
      </c>
      <c r="E31" s="358">
        <v>945</v>
      </c>
      <c r="F31" s="358">
        <v>1155</v>
      </c>
      <c r="G31" s="358">
        <v>991.94676286231118</v>
      </c>
      <c r="H31" s="358">
        <v>6331.9</v>
      </c>
      <c r="I31" s="358">
        <v>892.5</v>
      </c>
      <c r="J31" s="358">
        <v>966</v>
      </c>
      <c r="K31" s="358">
        <v>921.44181354078034</v>
      </c>
      <c r="L31" s="358">
        <v>7527.5</v>
      </c>
      <c r="M31" s="358">
        <v>1207.5</v>
      </c>
      <c r="N31" s="358">
        <v>1456.665</v>
      </c>
      <c r="O31" s="358">
        <v>1361.9578670835904</v>
      </c>
      <c r="P31" s="358">
        <v>13759.4</v>
      </c>
    </row>
    <row r="32" spans="2:16" ht="13.5" customHeight="1" x14ac:dyDescent="0.15">
      <c r="B32" s="334" t="s">
        <v>82</v>
      </c>
      <c r="C32" s="335"/>
      <c r="D32" s="333"/>
      <c r="E32" s="349"/>
      <c r="F32" s="349"/>
      <c r="G32" s="349"/>
      <c r="H32" s="349"/>
      <c r="I32" s="349"/>
      <c r="J32" s="349"/>
      <c r="K32" s="349"/>
      <c r="L32" s="349"/>
      <c r="M32" s="349"/>
      <c r="N32" s="349"/>
      <c r="O32" s="349"/>
      <c r="P32" s="349"/>
    </row>
    <row r="33" spans="2:16" ht="13.5" customHeight="1" x14ac:dyDescent="0.15">
      <c r="B33" s="331">
        <v>40477</v>
      </c>
      <c r="C33" s="332"/>
      <c r="D33" s="333">
        <v>40483</v>
      </c>
      <c r="E33" s="358">
        <v>945</v>
      </c>
      <c r="F33" s="358">
        <v>1257.0600000000002</v>
      </c>
      <c r="G33" s="358">
        <v>1000.1498829968665</v>
      </c>
      <c r="H33" s="358">
        <v>5517.8</v>
      </c>
      <c r="I33" s="358">
        <v>892.5</v>
      </c>
      <c r="J33" s="358">
        <v>997.5</v>
      </c>
      <c r="K33" s="358">
        <v>925.09953206019975</v>
      </c>
      <c r="L33" s="358">
        <v>7698.9</v>
      </c>
      <c r="M33" s="358">
        <v>1260</v>
      </c>
      <c r="N33" s="358">
        <v>1478.4</v>
      </c>
      <c r="O33" s="358">
        <v>1406.1171928177348</v>
      </c>
      <c r="P33" s="358">
        <v>12352</v>
      </c>
    </row>
    <row r="34" spans="2:16" ht="13.5" customHeight="1" x14ac:dyDescent="0.15">
      <c r="B34" s="334" t="s">
        <v>83</v>
      </c>
      <c r="C34" s="335"/>
      <c r="D34" s="333"/>
      <c r="E34" s="349"/>
      <c r="F34" s="349"/>
      <c r="G34" s="349"/>
      <c r="H34" s="349"/>
      <c r="I34" s="349"/>
      <c r="J34" s="349"/>
      <c r="K34" s="349"/>
      <c r="L34" s="349"/>
      <c r="M34" s="349"/>
      <c r="N34" s="349"/>
      <c r="O34" s="349"/>
      <c r="P34" s="349"/>
    </row>
    <row r="35" spans="2:16" ht="13.5" customHeight="1" x14ac:dyDescent="0.15">
      <c r="B35" s="336"/>
      <c r="C35" s="337"/>
      <c r="D35" s="338"/>
      <c r="E35" s="352"/>
      <c r="F35" s="352"/>
      <c r="G35" s="352"/>
      <c r="H35" s="352"/>
      <c r="I35" s="352"/>
      <c r="J35" s="352"/>
      <c r="K35" s="352"/>
      <c r="L35" s="352"/>
      <c r="M35" s="352"/>
      <c r="N35" s="352"/>
      <c r="O35" s="352"/>
      <c r="P35" s="352"/>
    </row>
    <row r="36" spans="2:16" ht="3.75" customHeight="1" x14ac:dyDescent="0.15">
      <c r="B36" s="45"/>
      <c r="C36" s="57"/>
      <c r="D36" s="57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</row>
    <row r="37" spans="2:16" ht="13.5" customHeight="1" x14ac:dyDescent="0.15">
      <c r="B37" s="24"/>
      <c r="C37" s="359"/>
      <c r="D37" s="359"/>
    </row>
    <row r="38" spans="2:16" ht="13.5" customHeight="1" x14ac:dyDescent="0.15">
      <c r="B38" s="25"/>
      <c r="C38" s="359"/>
      <c r="D38" s="359"/>
    </row>
    <row r="39" spans="2:16" ht="13.5" customHeight="1" x14ac:dyDescent="0.15">
      <c r="B39" s="25"/>
      <c r="C39" s="359"/>
      <c r="D39" s="359"/>
    </row>
    <row r="40" spans="2:16" ht="13.5" customHeight="1" x14ac:dyDescent="0.15">
      <c r="B40" s="25"/>
      <c r="C40" s="359"/>
      <c r="D40" s="359"/>
    </row>
    <row r="41" spans="2:16" ht="13.5" customHeight="1" x14ac:dyDescent="0.15">
      <c r="B41" s="24"/>
      <c r="C41" s="359"/>
    </row>
    <row r="42" spans="2:16" ht="13.5" customHeight="1" x14ac:dyDescent="0.15">
      <c r="B42" s="24"/>
      <c r="C42" s="359"/>
    </row>
    <row r="43" spans="2:16" ht="13.5" customHeight="1" x14ac:dyDescent="0.15">
      <c r="B43" s="24"/>
      <c r="C43" s="359"/>
    </row>
  </sheetData>
  <phoneticPr fontId="7"/>
  <conditionalFormatting sqref="B35">
    <cfRule type="cellIs" dxfId="6" priority="2" stopIfTrue="1" operator="lessThanOrEqual">
      <formula>0</formula>
    </cfRule>
  </conditionalFormatting>
  <conditionalFormatting sqref="B35">
    <cfRule type="cellIs" dxfId="5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8" orientation="landscape" useFirstPageNumber="1" r:id="rId1"/>
  <headerFooter alignWithMargins="0">
    <oddFooter>&amp;C-34-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52"/>
  <sheetViews>
    <sheetView workbookViewId="0"/>
  </sheetViews>
  <sheetFormatPr defaultRowHeight="13.5" x14ac:dyDescent="0.15"/>
  <cols>
    <col min="1" max="1" width="4.375" style="172" customWidth="1"/>
    <col min="2" max="2" width="3.125" style="172" customWidth="1"/>
    <col min="3" max="3" width="2.625" style="172" customWidth="1"/>
    <col min="4" max="4" width="8.75" style="172" customWidth="1"/>
    <col min="5" max="10" width="9.375" style="172" customWidth="1"/>
    <col min="11" max="11" width="10.625" style="172" customWidth="1"/>
    <col min="12" max="12" width="8.75" style="172" customWidth="1"/>
    <col min="13" max="13" width="10.625" style="172" customWidth="1"/>
    <col min="14" max="14" width="9.375" style="172" customWidth="1"/>
    <col min="15" max="15" width="10.625" style="172" customWidth="1"/>
    <col min="16" max="16" width="11.375" style="172" customWidth="1"/>
    <col min="17" max="16384" width="9" style="172"/>
  </cols>
  <sheetData>
    <row r="1" spans="1:33" s="156" customFormat="1" ht="19.5" customHeight="1" x14ac:dyDescent="0.15">
      <c r="A1" s="155" t="s">
        <v>214</v>
      </c>
      <c r="C1" s="157" t="s">
        <v>215</v>
      </c>
    </row>
    <row r="2" spans="1:33" s="163" customFormat="1" ht="15" customHeight="1" x14ac:dyDescent="0.15">
      <c r="A2" s="158"/>
      <c r="B2" s="158"/>
      <c r="C2" s="159" t="s">
        <v>216</v>
      </c>
      <c r="D2" s="160" t="s">
        <v>217</v>
      </c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2"/>
    </row>
    <row r="3" spans="1:33" s="164" customFormat="1" x14ac:dyDescent="0.25">
      <c r="O3" s="165"/>
      <c r="P3" s="166" t="s">
        <v>218</v>
      </c>
    </row>
    <row r="4" spans="1:33" ht="18.75" customHeight="1" x14ac:dyDescent="0.15">
      <c r="A4" s="167"/>
      <c r="B4" s="168"/>
      <c r="C4" s="169"/>
      <c r="D4" s="606" t="s">
        <v>219</v>
      </c>
      <c r="E4" s="607"/>
      <c r="F4" s="607"/>
      <c r="G4" s="607"/>
      <c r="H4" s="608"/>
      <c r="I4" s="170"/>
      <c r="J4" s="170"/>
      <c r="K4" s="606" t="s">
        <v>220</v>
      </c>
      <c r="L4" s="607"/>
      <c r="M4" s="608"/>
      <c r="N4" s="170"/>
      <c r="O4" s="170"/>
      <c r="P4" s="170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</row>
    <row r="5" spans="1:33" ht="18.75" customHeight="1" x14ac:dyDescent="0.15">
      <c r="A5" s="173"/>
      <c r="B5" s="174"/>
      <c r="C5" s="175"/>
      <c r="D5" s="609" t="s">
        <v>221</v>
      </c>
      <c r="E5" s="610"/>
      <c r="F5" s="176" t="s">
        <v>222</v>
      </c>
      <c r="G5" s="177" t="s">
        <v>223</v>
      </c>
      <c r="H5" s="611" t="s">
        <v>224</v>
      </c>
      <c r="I5" s="178" t="s">
        <v>225</v>
      </c>
      <c r="J5" s="178" t="s">
        <v>226</v>
      </c>
      <c r="K5" s="176" t="s">
        <v>227</v>
      </c>
      <c r="L5" s="176" t="s">
        <v>228</v>
      </c>
      <c r="M5" s="611" t="s">
        <v>224</v>
      </c>
      <c r="N5" s="178" t="s">
        <v>229</v>
      </c>
      <c r="O5" s="178" t="s">
        <v>230</v>
      </c>
      <c r="P5" s="178" t="s">
        <v>231</v>
      </c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</row>
    <row r="6" spans="1:33" ht="18.75" customHeight="1" x14ac:dyDescent="0.15">
      <c r="A6" s="179"/>
      <c r="B6" s="180"/>
      <c r="C6" s="181"/>
      <c r="D6" s="182" t="s">
        <v>232</v>
      </c>
      <c r="E6" s="183" t="s">
        <v>233</v>
      </c>
      <c r="F6" s="184" t="s">
        <v>234</v>
      </c>
      <c r="G6" s="185" t="s">
        <v>233</v>
      </c>
      <c r="H6" s="612"/>
      <c r="I6" s="186"/>
      <c r="J6" s="186"/>
      <c r="K6" s="184" t="s">
        <v>235</v>
      </c>
      <c r="L6" s="184" t="s">
        <v>236</v>
      </c>
      <c r="M6" s="612"/>
      <c r="N6" s="186"/>
      <c r="O6" s="186"/>
      <c r="P6" s="186"/>
      <c r="Q6" s="171"/>
      <c r="R6" s="171"/>
      <c r="S6" s="171"/>
      <c r="T6" s="171"/>
      <c r="U6" s="171"/>
      <c r="V6" s="171"/>
      <c r="W6" s="171"/>
      <c r="X6" s="171"/>
      <c r="Y6" s="171"/>
      <c r="Z6" s="171"/>
      <c r="AA6" s="171"/>
      <c r="AB6" s="171"/>
      <c r="AC6" s="171"/>
      <c r="AD6" s="171"/>
      <c r="AE6" s="171"/>
      <c r="AF6" s="171"/>
      <c r="AG6" s="171"/>
    </row>
    <row r="7" spans="1:33" ht="16.5" customHeight="1" x14ac:dyDescent="0.15">
      <c r="A7" s="187" t="s">
        <v>72</v>
      </c>
      <c r="B7" s="188">
        <v>18</v>
      </c>
      <c r="C7" s="189" t="s">
        <v>106</v>
      </c>
      <c r="D7" s="190">
        <v>3413318</v>
      </c>
      <c r="E7" s="191">
        <v>14781567</v>
      </c>
      <c r="F7" s="192">
        <v>7081681</v>
      </c>
      <c r="G7" s="193">
        <v>6720628</v>
      </c>
      <c r="H7" s="192">
        <v>31997194</v>
      </c>
      <c r="I7" s="192">
        <v>12697564</v>
      </c>
      <c r="J7" s="192">
        <v>44694758</v>
      </c>
      <c r="K7" s="192">
        <v>121224192</v>
      </c>
      <c r="L7" s="192">
        <v>5423782</v>
      </c>
      <c r="M7" s="192">
        <v>126647974</v>
      </c>
      <c r="N7" s="192">
        <v>22642839</v>
      </c>
      <c r="O7" s="192">
        <v>149290813</v>
      </c>
      <c r="P7" s="192">
        <v>193985571</v>
      </c>
      <c r="Q7" s="171"/>
      <c r="R7" s="171"/>
      <c r="S7" s="171"/>
      <c r="T7" s="171"/>
      <c r="U7" s="171"/>
      <c r="V7" s="171"/>
      <c r="W7" s="171"/>
      <c r="X7" s="171"/>
      <c r="Y7" s="171"/>
      <c r="Z7" s="171"/>
      <c r="AA7" s="171"/>
      <c r="AB7" s="171"/>
      <c r="AC7" s="171"/>
      <c r="AD7" s="171"/>
      <c r="AE7" s="171"/>
      <c r="AF7" s="171"/>
      <c r="AG7" s="171"/>
    </row>
    <row r="8" spans="1:33" ht="16.5" customHeight="1" x14ac:dyDescent="0.15">
      <c r="A8" s="194" t="s">
        <v>237</v>
      </c>
      <c r="B8" s="195">
        <v>19</v>
      </c>
      <c r="C8" s="196" t="s">
        <v>237</v>
      </c>
      <c r="D8" s="197">
        <v>3757258</v>
      </c>
      <c r="E8" s="198">
        <v>15728319.4</v>
      </c>
      <c r="F8" s="199">
        <v>17820717.699999999</v>
      </c>
      <c r="G8" s="200">
        <v>10177782.4</v>
      </c>
      <c r="H8" s="199">
        <v>47484077.499999993</v>
      </c>
      <c r="I8" s="199">
        <v>9410817</v>
      </c>
      <c r="J8" s="199">
        <v>56894894.499999993</v>
      </c>
      <c r="K8" s="199">
        <v>131629043</v>
      </c>
      <c r="L8" s="199">
        <v>6175672.5</v>
      </c>
      <c r="M8" s="199">
        <v>137804715.5</v>
      </c>
      <c r="N8" s="199">
        <v>24306310</v>
      </c>
      <c r="O8" s="199">
        <v>162111025.5</v>
      </c>
      <c r="P8" s="199">
        <v>219005920</v>
      </c>
      <c r="Q8" s="171"/>
      <c r="R8" s="171"/>
      <c r="S8" s="171"/>
      <c r="T8" s="171"/>
      <c r="U8" s="171"/>
      <c r="V8" s="171"/>
      <c r="W8" s="171"/>
      <c r="X8" s="171"/>
      <c r="Y8" s="171"/>
      <c r="Z8" s="171"/>
      <c r="AA8" s="171"/>
      <c r="AB8" s="171"/>
      <c r="AC8" s="171"/>
      <c r="AD8" s="171"/>
      <c r="AE8" s="171"/>
      <c r="AF8" s="171"/>
      <c r="AG8" s="171"/>
    </row>
    <row r="9" spans="1:33" ht="16.5" customHeight="1" x14ac:dyDescent="0.15">
      <c r="A9" s="194" t="s">
        <v>237</v>
      </c>
      <c r="B9" s="195">
        <v>20</v>
      </c>
      <c r="C9" s="196" t="s">
        <v>237</v>
      </c>
      <c r="D9" s="197">
        <v>4040032.56</v>
      </c>
      <c r="E9" s="198">
        <v>15980228</v>
      </c>
      <c r="F9" s="199">
        <v>19874418.799999997</v>
      </c>
      <c r="G9" s="200">
        <v>11367002.800000001</v>
      </c>
      <c r="H9" s="199">
        <v>51261682.159999996</v>
      </c>
      <c r="I9" s="199">
        <v>15758808.300000001</v>
      </c>
      <c r="J9" s="199">
        <v>67020490.459999993</v>
      </c>
      <c r="K9" s="199">
        <v>131796039</v>
      </c>
      <c r="L9" s="199">
        <v>6543500.9000000004</v>
      </c>
      <c r="M9" s="199">
        <v>138339539.90000001</v>
      </c>
      <c r="N9" s="199">
        <v>27729821</v>
      </c>
      <c r="O9" s="199">
        <v>166069360.90000001</v>
      </c>
      <c r="P9" s="199">
        <v>233089851.36000001</v>
      </c>
      <c r="Q9" s="171"/>
      <c r="R9" s="171"/>
      <c r="S9" s="171"/>
      <c r="T9" s="171"/>
      <c r="U9" s="171"/>
      <c r="V9" s="171"/>
      <c r="W9" s="171"/>
      <c r="X9" s="171"/>
      <c r="Y9" s="171"/>
      <c r="Z9" s="171"/>
      <c r="AA9" s="171"/>
      <c r="AB9" s="171"/>
      <c r="AC9" s="171"/>
      <c r="AD9" s="171"/>
      <c r="AE9" s="171"/>
      <c r="AF9" s="171"/>
      <c r="AG9" s="171"/>
    </row>
    <row r="10" spans="1:33" ht="16.5" customHeight="1" x14ac:dyDescent="0.15">
      <c r="A10" s="201" t="s">
        <v>237</v>
      </c>
      <c r="B10" s="202">
        <v>21</v>
      </c>
      <c r="C10" s="203" t="s">
        <v>237</v>
      </c>
      <c r="D10" s="204">
        <v>4308030.8000000007</v>
      </c>
      <c r="E10" s="205">
        <v>20658313.399999999</v>
      </c>
      <c r="F10" s="206">
        <v>22251253.899999999</v>
      </c>
      <c r="G10" s="207">
        <v>14877455.9</v>
      </c>
      <c r="H10" s="206">
        <v>62095053.999999993</v>
      </c>
      <c r="I10" s="206">
        <v>14761710</v>
      </c>
      <c r="J10" s="206">
        <v>76856764</v>
      </c>
      <c r="K10" s="206">
        <v>180254578</v>
      </c>
      <c r="L10" s="206">
        <v>8026509.6000000006</v>
      </c>
      <c r="M10" s="206">
        <v>188281087.59999999</v>
      </c>
      <c r="N10" s="206">
        <v>26270352</v>
      </c>
      <c r="O10" s="206">
        <v>214551439.59999999</v>
      </c>
      <c r="P10" s="206">
        <v>291408203.60000002</v>
      </c>
      <c r="Q10" s="171"/>
      <c r="R10" s="171"/>
      <c r="S10" s="171"/>
      <c r="T10" s="171"/>
      <c r="U10" s="171"/>
      <c r="V10" s="171"/>
      <c r="W10" s="171"/>
      <c r="X10" s="171"/>
      <c r="Y10" s="171"/>
      <c r="Z10" s="171"/>
      <c r="AA10" s="171"/>
      <c r="AB10" s="171"/>
      <c r="AC10" s="171"/>
      <c r="AD10" s="171"/>
      <c r="AE10" s="171"/>
      <c r="AF10" s="171"/>
      <c r="AG10" s="171"/>
    </row>
    <row r="11" spans="1:33" ht="16.5" customHeight="1" x14ac:dyDescent="0.15">
      <c r="A11" s="187" t="s">
        <v>99</v>
      </c>
      <c r="B11" s="188">
        <v>3</v>
      </c>
      <c r="C11" s="189" t="s">
        <v>54</v>
      </c>
      <c r="D11" s="190">
        <v>322222.90000000002</v>
      </c>
      <c r="E11" s="191">
        <v>1555940.1</v>
      </c>
      <c r="F11" s="192">
        <v>2120428.6</v>
      </c>
      <c r="G11" s="193">
        <v>1282688.5</v>
      </c>
      <c r="H11" s="192">
        <v>5281280.0999999996</v>
      </c>
      <c r="I11" s="192">
        <v>1417725</v>
      </c>
      <c r="J11" s="192">
        <v>6699005.0999999996</v>
      </c>
      <c r="K11" s="192">
        <v>14678129</v>
      </c>
      <c r="L11" s="192">
        <v>748152.00000000012</v>
      </c>
      <c r="M11" s="192">
        <v>15426281</v>
      </c>
      <c r="N11" s="192">
        <v>2491569</v>
      </c>
      <c r="O11" s="192">
        <v>17917850</v>
      </c>
      <c r="P11" s="192">
        <v>24616855.100000001</v>
      </c>
      <c r="Q11" s="171"/>
      <c r="R11" s="171"/>
      <c r="S11" s="171"/>
      <c r="T11" s="171"/>
      <c r="U11" s="171"/>
      <c r="V11" s="171"/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  <c r="AG11" s="171"/>
    </row>
    <row r="12" spans="1:33" ht="16.5" customHeight="1" x14ac:dyDescent="0.15">
      <c r="A12" s="194"/>
      <c r="B12" s="195">
        <v>4</v>
      </c>
      <c r="C12" s="196"/>
      <c r="D12" s="197">
        <v>340779.69999999995</v>
      </c>
      <c r="E12" s="198">
        <v>1575348.4</v>
      </c>
      <c r="F12" s="199">
        <v>1725298.4</v>
      </c>
      <c r="G12" s="200">
        <v>1121733.7</v>
      </c>
      <c r="H12" s="199">
        <v>4763160.2</v>
      </c>
      <c r="I12" s="199">
        <v>1543458</v>
      </c>
      <c r="J12" s="199">
        <v>6306618.2000000002</v>
      </c>
      <c r="K12" s="199">
        <v>14390222</v>
      </c>
      <c r="L12" s="199">
        <v>737263.60000000009</v>
      </c>
      <c r="M12" s="199">
        <v>15127485.6</v>
      </c>
      <c r="N12" s="199">
        <v>2407433</v>
      </c>
      <c r="O12" s="199">
        <v>17534918.600000001</v>
      </c>
      <c r="P12" s="199">
        <v>23841536.800000001</v>
      </c>
      <c r="Q12" s="171"/>
      <c r="R12" s="171"/>
      <c r="S12" s="171"/>
      <c r="T12" s="171"/>
      <c r="U12" s="171"/>
      <c r="V12" s="171"/>
      <c r="W12" s="171"/>
      <c r="X12" s="171"/>
      <c r="Y12" s="171"/>
      <c r="Z12" s="171"/>
      <c r="AA12" s="171"/>
      <c r="AB12" s="171"/>
      <c r="AC12" s="171"/>
      <c r="AD12" s="171"/>
      <c r="AE12" s="171"/>
      <c r="AF12" s="171"/>
      <c r="AG12" s="171"/>
    </row>
    <row r="13" spans="1:33" ht="16.5" customHeight="1" x14ac:dyDescent="0.15">
      <c r="A13" s="194" t="s">
        <v>237</v>
      </c>
      <c r="B13" s="195">
        <v>5</v>
      </c>
      <c r="C13" s="196" t="s">
        <v>237</v>
      </c>
      <c r="D13" s="197">
        <v>305392.80000000005</v>
      </c>
      <c r="E13" s="198">
        <v>1867945.7</v>
      </c>
      <c r="F13" s="199">
        <v>1811562.1</v>
      </c>
      <c r="G13" s="200">
        <v>1152524.8999999999</v>
      </c>
      <c r="H13" s="199">
        <v>5137425.5</v>
      </c>
      <c r="I13" s="199">
        <v>1335252</v>
      </c>
      <c r="J13" s="199">
        <v>6472677.5</v>
      </c>
      <c r="K13" s="199">
        <v>13980359</v>
      </c>
      <c r="L13" s="199">
        <v>594339.39999999991</v>
      </c>
      <c r="M13" s="199">
        <v>14574698.4</v>
      </c>
      <c r="N13" s="199">
        <v>2080135</v>
      </c>
      <c r="O13" s="199">
        <v>16654833.4</v>
      </c>
      <c r="P13" s="199">
        <v>23127510.899999999</v>
      </c>
      <c r="Q13" s="171"/>
      <c r="R13" s="171"/>
      <c r="S13" s="171"/>
      <c r="T13" s="171"/>
      <c r="U13" s="171"/>
      <c r="V13" s="171"/>
      <c r="W13" s="171"/>
      <c r="X13" s="171"/>
      <c r="Y13" s="171"/>
      <c r="Z13" s="171"/>
      <c r="AA13" s="171"/>
      <c r="AB13" s="171"/>
      <c r="AC13" s="171"/>
      <c r="AD13" s="171"/>
      <c r="AE13" s="171"/>
      <c r="AF13" s="171"/>
      <c r="AG13" s="171"/>
    </row>
    <row r="14" spans="1:33" ht="16.5" customHeight="1" x14ac:dyDescent="0.15">
      <c r="A14" s="194" t="s">
        <v>237</v>
      </c>
      <c r="B14" s="195">
        <v>6</v>
      </c>
      <c r="C14" s="196" t="s">
        <v>237</v>
      </c>
      <c r="D14" s="197">
        <v>326950.69999999995</v>
      </c>
      <c r="E14" s="198">
        <v>1389659.9</v>
      </c>
      <c r="F14" s="199">
        <v>1984794.6</v>
      </c>
      <c r="G14" s="200">
        <v>1356261.2</v>
      </c>
      <c r="H14" s="199">
        <v>5057666.4000000004</v>
      </c>
      <c r="I14" s="199">
        <v>1521137</v>
      </c>
      <c r="J14" s="199">
        <v>6578803.4000000004</v>
      </c>
      <c r="K14" s="199">
        <v>15095987</v>
      </c>
      <c r="L14" s="199">
        <v>736499.7</v>
      </c>
      <c r="M14" s="199">
        <v>15832486.699999999</v>
      </c>
      <c r="N14" s="199">
        <v>2333173</v>
      </c>
      <c r="O14" s="199">
        <v>18165659.699999999</v>
      </c>
      <c r="P14" s="199">
        <v>24744463.100000001</v>
      </c>
      <c r="Q14" s="171"/>
      <c r="R14" s="171"/>
      <c r="S14" s="171"/>
      <c r="T14" s="171"/>
      <c r="U14" s="171"/>
      <c r="V14" s="171"/>
      <c r="W14" s="171"/>
      <c r="X14" s="171"/>
      <c r="Y14" s="171"/>
      <c r="Z14" s="171"/>
      <c r="AA14" s="171"/>
      <c r="AB14" s="171"/>
      <c r="AC14" s="171"/>
      <c r="AD14" s="171"/>
      <c r="AE14" s="171"/>
      <c r="AF14" s="171"/>
      <c r="AG14" s="171"/>
    </row>
    <row r="15" spans="1:33" ht="16.5" customHeight="1" x14ac:dyDescent="0.15">
      <c r="A15" s="194" t="s">
        <v>237</v>
      </c>
      <c r="B15" s="195">
        <v>7</v>
      </c>
      <c r="C15" s="196" t="s">
        <v>237</v>
      </c>
      <c r="D15" s="197">
        <v>363367.99999999994</v>
      </c>
      <c r="E15" s="198">
        <v>1875593.7</v>
      </c>
      <c r="F15" s="199">
        <v>1742058</v>
      </c>
      <c r="G15" s="200">
        <v>1087375.6000000001</v>
      </c>
      <c r="H15" s="199">
        <v>5068395.3</v>
      </c>
      <c r="I15" s="199">
        <v>1326192</v>
      </c>
      <c r="J15" s="199">
        <v>6394587.2999999998</v>
      </c>
      <c r="K15" s="199">
        <v>14393415</v>
      </c>
      <c r="L15" s="199">
        <v>698034.50000000023</v>
      </c>
      <c r="M15" s="199">
        <v>15091449.5</v>
      </c>
      <c r="N15" s="199">
        <v>2262354</v>
      </c>
      <c r="O15" s="199">
        <v>17353803.5</v>
      </c>
      <c r="P15" s="199">
        <v>23748390.800000001</v>
      </c>
      <c r="Q15" s="171"/>
      <c r="R15" s="171"/>
      <c r="S15" s="171"/>
      <c r="T15" s="171"/>
      <c r="U15" s="171"/>
      <c r="V15" s="171"/>
      <c r="W15" s="171"/>
      <c r="X15" s="171"/>
      <c r="Y15" s="171"/>
      <c r="Z15" s="171"/>
      <c r="AA15" s="171"/>
      <c r="AB15" s="171"/>
      <c r="AC15" s="171"/>
      <c r="AD15" s="171"/>
      <c r="AE15" s="171"/>
      <c r="AF15" s="171"/>
      <c r="AG15" s="171"/>
    </row>
    <row r="16" spans="1:33" ht="16.5" customHeight="1" x14ac:dyDescent="0.15">
      <c r="A16" s="194" t="s">
        <v>237</v>
      </c>
      <c r="B16" s="195">
        <v>8</v>
      </c>
      <c r="C16" s="196" t="s">
        <v>237</v>
      </c>
      <c r="D16" s="197">
        <v>347017.6</v>
      </c>
      <c r="E16" s="198">
        <v>1520394.6</v>
      </c>
      <c r="F16" s="199">
        <v>1645329</v>
      </c>
      <c r="G16" s="200">
        <v>1376917</v>
      </c>
      <c r="H16" s="199">
        <v>4889658.2</v>
      </c>
      <c r="I16" s="199">
        <v>1040038</v>
      </c>
      <c r="J16" s="199">
        <v>5929696.2000000002</v>
      </c>
      <c r="K16" s="199">
        <v>13409803</v>
      </c>
      <c r="L16" s="199">
        <v>531256.70000000019</v>
      </c>
      <c r="M16" s="199">
        <v>13941059.699999999</v>
      </c>
      <c r="N16" s="199">
        <v>2115542</v>
      </c>
      <c r="O16" s="199">
        <v>16056601.699999999</v>
      </c>
      <c r="P16" s="199">
        <v>21986297.899999999</v>
      </c>
      <c r="Q16" s="171"/>
      <c r="R16" s="171"/>
      <c r="S16" s="171"/>
      <c r="T16" s="171"/>
      <c r="U16" s="171"/>
      <c r="V16" s="171"/>
      <c r="W16" s="171"/>
      <c r="X16" s="171"/>
      <c r="Y16" s="171"/>
      <c r="Z16" s="171"/>
      <c r="AA16" s="171"/>
      <c r="AB16" s="171"/>
      <c r="AC16" s="171"/>
      <c r="AD16" s="171"/>
      <c r="AE16" s="171"/>
      <c r="AF16" s="171"/>
      <c r="AG16" s="171"/>
    </row>
    <row r="17" spans="1:33" ht="16.5" customHeight="1" x14ac:dyDescent="0.15">
      <c r="A17" s="194" t="s">
        <v>237</v>
      </c>
      <c r="B17" s="195">
        <v>9</v>
      </c>
      <c r="C17" s="196" t="s">
        <v>237</v>
      </c>
      <c r="D17" s="197">
        <v>354193.49999999988</v>
      </c>
      <c r="E17" s="198">
        <v>1859293.8</v>
      </c>
      <c r="F17" s="199">
        <v>1919864.7</v>
      </c>
      <c r="G17" s="200">
        <v>1160676.5</v>
      </c>
      <c r="H17" s="199">
        <v>5294028.5</v>
      </c>
      <c r="I17" s="199">
        <v>986167</v>
      </c>
      <c r="J17" s="199">
        <v>6280195.5</v>
      </c>
      <c r="K17" s="199">
        <v>15937955</v>
      </c>
      <c r="L17" s="199">
        <v>715503.79999999981</v>
      </c>
      <c r="M17" s="199">
        <v>16653458.800000001</v>
      </c>
      <c r="N17" s="199">
        <v>2142107</v>
      </c>
      <c r="O17" s="199">
        <v>18795565.800000001</v>
      </c>
      <c r="P17" s="199">
        <v>25075761.300000001</v>
      </c>
      <c r="Q17" s="171"/>
      <c r="R17" s="171"/>
      <c r="S17" s="171"/>
      <c r="T17" s="171"/>
      <c r="U17" s="171"/>
      <c r="V17" s="171"/>
      <c r="W17" s="171"/>
      <c r="X17" s="171"/>
      <c r="Y17" s="171"/>
      <c r="Z17" s="171"/>
      <c r="AA17" s="171"/>
      <c r="AB17" s="171"/>
      <c r="AC17" s="171"/>
      <c r="AD17" s="171"/>
      <c r="AE17" s="171"/>
      <c r="AF17" s="171"/>
      <c r="AG17" s="171"/>
    </row>
    <row r="18" spans="1:33" ht="16.5" customHeight="1" x14ac:dyDescent="0.15">
      <c r="A18" s="194" t="s">
        <v>237</v>
      </c>
      <c r="B18" s="195">
        <v>10</v>
      </c>
      <c r="C18" s="196" t="s">
        <v>237</v>
      </c>
      <c r="D18" s="197">
        <v>333758.40000000008</v>
      </c>
      <c r="E18" s="198">
        <v>1134775.3999999999</v>
      </c>
      <c r="F18" s="199">
        <v>1831628.7</v>
      </c>
      <c r="G18" s="200">
        <v>1125613.5</v>
      </c>
      <c r="H18" s="199">
        <v>4425776</v>
      </c>
      <c r="I18" s="199">
        <v>1048968</v>
      </c>
      <c r="J18" s="199">
        <v>5474744</v>
      </c>
      <c r="K18" s="199">
        <v>15689988</v>
      </c>
      <c r="L18" s="199">
        <v>662372.30000000005</v>
      </c>
      <c r="M18" s="199">
        <v>16352360.300000001</v>
      </c>
      <c r="N18" s="199">
        <v>1832188</v>
      </c>
      <c r="O18" s="199">
        <v>18184548.300000001</v>
      </c>
      <c r="P18" s="199">
        <v>23659292.300000001</v>
      </c>
      <c r="Q18" s="171"/>
      <c r="R18" s="171"/>
      <c r="S18" s="171"/>
      <c r="T18" s="171"/>
      <c r="U18" s="171"/>
      <c r="V18" s="171"/>
      <c r="W18" s="171"/>
      <c r="X18" s="171"/>
      <c r="Y18" s="171"/>
      <c r="Z18" s="171"/>
      <c r="AA18" s="171"/>
      <c r="AB18" s="171"/>
      <c r="AC18" s="171"/>
      <c r="AD18" s="171"/>
      <c r="AE18" s="171"/>
      <c r="AF18" s="171"/>
      <c r="AG18" s="171"/>
    </row>
    <row r="19" spans="1:33" ht="16.5" customHeight="1" x14ac:dyDescent="0.15">
      <c r="A19" s="194" t="s">
        <v>237</v>
      </c>
      <c r="B19" s="195">
        <v>11</v>
      </c>
      <c r="C19" s="196" t="s">
        <v>237</v>
      </c>
      <c r="D19" s="197">
        <v>383057.90000000008</v>
      </c>
      <c r="E19" s="198">
        <v>1974278.9</v>
      </c>
      <c r="F19" s="199">
        <v>1753489.9</v>
      </c>
      <c r="G19" s="200">
        <v>1519199.7999999998</v>
      </c>
      <c r="H19" s="199">
        <v>5630026.5</v>
      </c>
      <c r="I19" s="199">
        <v>985718</v>
      </c>
      <c r="J19" s="199">
        <v>6615744.5</v>
      </c>
      <c r="K19" s="199">
        <v>18404337</v>
      </c>
      <c r="L19" s="199">
        <v>742122.1</v>
      </c>
      <c r="M19" s="199">
        <v>19146459.100000001</v>
      </c>
      <c r="N19" s="199">
        <v>2073864</v>
      </c>
      <c r="O19" s="199">
        <v>21220323.100000001</v>
      </c>
      <c r="P19" s="199">
        <v>27836067.600000001</v>
      </c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171"/>
      <c r="AD19" s="171"/>
      <c r="AE19" s="171"/>
      <c r="AF19" s="171"/>
      <c r="AG19" s="171"/>
    </row>
    <row r="20" spans="1:33" ht="16.5" customHeight="1" x14ac:dyDescent="0.15">
      <c r="A20" s="208" t="s">
        <v>237</v>
      </c>
      <c r="B20" s="209">
        <v>12</v>
      </c>
      <c r="C20" s="210" t="s">
        <v>237</v>
      </c>
      <c r="D20" s="211">
        <v>583514.20000000007</v>
      </c>
      <c r="E20" s="212">
        <v>2435924.1</v>
      </c>
      <c r="F20" s="213">
        <v>2123500.4</v>
      </c>
      <c r="G20" s="214">
        <v>1490633.9</v>
      </c>
      <c r="H20" s="213">
        <v>6633572.5999999996</v>
      </c>
      <c r="I20" s="213">
        <v>1063602</v>
      </c>
      <c r="J20" s="213">
        <v>7697174.5999999996</v>
      </c>
      <c r="K20" s="213">
        <v>16185885</v>
      </c>
      <c r="L20" s="213">
        <v>737865.7</v>
      </c>
      <c r="M20" s="213">
        <v>16923750.699999999</v>
      </c>
      <c r="N20" s="213">
        <v>2184508</v>
      </c>
      <c r="O20" s="213">
        <v>19108258.699999999</v>
      </c>
      <c r="P20" s="213">
        <v>26805433.299999997</v>
      </c>
      <c r="Q20" s="171"/>
      <c r="R20" s="171"/>
      <c r="S20" s="171"/>
      <c r="T20" s="171"/>
      <c r="U20" s="171"/>
      <c r="V20" s="171"/>
      <c r="W20" s="171"/>
      <c r="X20" s="171"/>
      <c r="Y20" s="171"/>
      <c r="Z20" s="171"/>
      <c r="AA20" s="171"/>
      <c r="AB20" s="171"/>
      <c r="AC20" s="171"/>
      <c r="AD20" s="171"/>
      <c r="AE20" s="171"/>
      <c r="AF20" s="171"/>
      <c r="AG20" s="171"/>
    </row>
    <row r="21" spans="1:33" ht="16.5" customHeight="1" x14ac:dyDescent="0.15">
      <c r="A21" s="215" t="s">
        <v>102</v>
      </c>
      <c r="B21" s="216">
        <v>1</v>
      </c>
      <c r="C21" s="217" t="s">
        <v>54</v>
      </c>
      <c r="D21" s="218">
        <v>392744.79999999993</v>
      </c>
      <c r="E21" s="219">
        <v>1848124.6</v>
      </c>
      <c r="F21" s="220">
        <v>1521236.3</v>
      </c>
      <c r="G21" s="221">
        <v>1247680.1000000001</v>
      </c>
      <c r="H21" s="220">
        <v>5009785.8000000007</v>
      </c>
      <c r="I21" s="220">
        <v>952963</v>
      </c>
      <c r="J21" s="220">
        <v>5962748.8000000007</v>
      </c>
      <c r="K21" s="220">
        <v>14901015</v>
      </c>
      <c r="L21" s="220">
        <v>491268.00000000012</v>
      </c>
      <c r="M21" s="220">
        <v>15392283</v>
      </c>
      <c r="N21" s="220">
        <v>2052980</v>
      </c>
      <c r="O21" s="220">
        <v>17445263</v>
      </c>
      <c r="P21" s="220">
        <v>23408011.800000001</v>
      </c>
      <c r="Q21" s="171"/>
      <c r="R21" s="171"/>
      <c r="S21" s="171"/>
      <c r="T21" s="171"/>
      <c r="U21" s="171"/>
      <c r="V21" s="171"/>
      <c r="W21" s="171"/>
      <c r="X21" s="171"/>
      <c r="Y21" s="171"/>
      <c r="Z21" s="171"/>
      <c r="AA21" s="171"/>
      <c r="AB21" s="171"/>
      <c r="AC21" s="171"/>
      <c r="AD21" s="171"/>
      <c r="AE21" s="171"/>
      <c r="AF21" s="171"/>
      <c r="AG21" s="171"/>
    </row>
    <row r="22" spans="1:33" ht="16.5" customHeight="1" x14ac:dyDescent="0.15">
      <c r="A22" s="194" t="s">
        <v>237</v>
      </c>
      <c r="B22" s="195">
        <v>2</v>
      </c>
      <c r="C22" s="196" t="s">
        <v>237</v>
      </c>
      <c r="D22" s="197">
        <v>306753.29999999993</v>
      </c>
      <c r="E22" s="198">
        <v>1405463.1</v>
      </c>
      <c r="F22" s="199">
        <v>1609039.2</v>
      </c>
      <c r="G22" s="200">
        <v>1246678.6000000001</v>
      </c>
      <c r="H22" s="199">
        <v>4567934.1999999993</v>
      </c>
      <c r="I22" s="199">
        <v>1139020</v>
      </c>
      <c r="J22" s="199">
        <v>5706954.1999999993</v>
      </c>
      <c r="K22" s="199">
        <v>15174973</v>
      </c>
      <c r="L22" s="199">
        <v>530999.20000000007</v>
      </c>
      <c r="M22" s="199">
        <v>15705972.199999999</v>
      </c>
      <c r="N22" s="199">
        <v>1804308</v>
      </c>
      <c r="O22" s="199">
        <v>17510280.199999999</v>
      </c>
      <c r="P22" s="199">
        <v>23217234.399999999</v>
      </c>
      <c r="Q22" s="171"/>
      <c r="R22" s="171"/>
      <c r="S22" s="171"/>
      <c r="T22" s="171"/>
      <c r="U22" s="171"/>
      <c r="V22" s="171"/>
      <c r="W22" s="171"/>
      <c r="X22" s="171"/>
      <c r="Y22" s="171"/>
      <c r="Z22" s="171"/>
      <c r="AA22" s="171"/>
      <c r="AB22" s="171"/>
      <c r="AC22" s="171"/>
      <c r="AD22" s="171"/>
      <c r="AE22" s="171"/>
      <c r="AF22" s="171"/>
      <c r="AG22" s="171"/>
    </row>
    <row r="23" spans="1:33" ht="16.5" customHeight="1" x14ac:dyDescent="0.15">
      <c r="A23" s="208" t="s">
        <v>237</v>
      </c>
      <c r="B23" s="209">
        <v>3</v>
      </c>
      <c r="C23" s="210" t="s">
        <v>237</v>
      </c>
      <c r="D23" s="211">
        <v>345640.20000000007</v>
      </c>
      <c r="E23" s="212">
        <v>1756653.2</v>
      </c>
      <c r="F23" s="213">
        <v>1898360.9</v>
      </c>
      <c r="G23" s="214">
        <v>1520600.9</v>
      </c>
      <c r="H23" s="213">
        <v>5521255.1999999993</v>
      </c>
      <c r="I23" s="213">
        <v>1192528</v>
      </c>
      <c r="J23" s="213">
        <v>6713783.1999999993</v>
      </c>
      <c r="K23" s="213">
        <v>16615749</v>
      </c>
      <c r="L23" s="213">
        <v>935418.69999999972</v>
      </c>
      <c r="M23" s="213">
        <v>17551167.699999999</v>
      </c>
      <c r="N23" s="213">
        <v>2261515</v>
      </c>
      <c r="O23" s="213">
        <v>19812682.699999999</v>
      </c>
      <c r="P23" s="213">
        <v>26526465.899999999</v>
      </c>
      <c r="Q23" s="171"/>
      <c r="R23" s="171"/>
      <c r="S23" s="171"/>
      <c r="T23" s="171"/>
      <c r="U23" s="171"/>
      <c r="V23" s="171"/>
      <c r="W23" s="171"/>
      <c r="X23" s="171"/>
      <c r="Y23" s="171"/>
      <c r="Z23" s="171"/>
      <c r="AA23" s="171"/>
      <c r="AB23" s="171"/>
      <c r="AC23" s="171"/>
      <c r="AD23" s="171"/>
      <c r="AE23" s="171"/>
      <c r="AF23" s="171"/>
      <c r="AG23" s="171"/>
    </row>
    <row r="24" spans="1:33" ht="16.5" customHeight="1" x14ac:dyDescent="0.15">
      <c r="A24" s="215" t="s">
        <v>102</v>
      </c>
      <c r="B24" s="216">
        <v>4</v>
      </c>
      <c r="C24" s="217" t="s">
        <v>54</v>
      </c>
      <c r="D24" s="218">
        <v>360001.5</v>
      </c>
      <c r="E24" s="219">
        <v>1206276.8</v>
      </c>
      <c r="F24" s="220">
        <v>1253897.6000000001</v>
      </c>
      <c r="G24" s="221">
        <v>1209240.8999999999</v>
      </c>
      <c r="H24" s="220">
        <v>4029416.8000000003</v>
      </c>
      <c r="I24" s="220">
        <v>1142224</v>
      </c>
      <c r="J24" s="220">
        <v>5171640.8000000007</v>
      </c>
      <c r="K24" s="220">
        <v>14995794</v>
      </c>
      <c r="L24" s="220">
        <v>697875.79999999981</v>
      </c>
      <c r="M24" s="220">
        <v>15693669.800000001</v>
      </c>
      <c r="N24" s="220">
        <v>2025134</v>
      </c>
      <c r="O24" s="220">
        <v>17718803.800000001</v>
      </c>
      <c r="P24" s="220">
        <v>22890444.600000001</v>
      </c>
      <c r="Q24" s="171"/>
      <c r="R24" s="171"/>
      <c r="S24" s="171"/>
      <c r="T24" s="171"/>
      <c r="U24" s="171"/>
      <c r="V24" s="171"/>
      <c r="W24" s="171"/>
      <c r="X24" s="171"/>
      <c r="Y24" s="171"/>
      <c r="Z24" s="171"/>
      <c r="AA24" s="171"/>
      <c r="AB24" s="171"/>
      <c r="AC24" s="171"/>
      <c r="AD24" s="171"/>
      <c r="AE24" s="171"/>
      <c r="AF24" s="171"/>
      <c r="AG24" s="171"/>
    </row>
    <row r="25" spans="1:33" ht="16.5" customHeight="1" x14ac:dyDescent="0.15">
      <c r="A25" s="194" t="s">
        <v>237</v>
      </c>
      <c r="B25" s="195">
        <v>5</v>
      </c>
      <c r="C25" s="196" t="s">
        <v>237</v>
      </c>
      <c r="D25" s="197">
        <v>365522.8</v>
      </c>
      <c r="E25" s="198">
        <v>1810007.9</v>
      </c>
      <c r="F25" s="199">
        <v>1788121.6</v>
      </c>
      <c r="G25" s="200">
        <v>1407105.5</v>
      </c>
      <c r="H25" s="199">
        <v>5370757.7999999998</v>
      </c>
      <c r="I25" s="199">
        <v>1139225</v>
      </c>
      <c r="J25" s="199">
        <v>6509982.7999999998</v>
      </c>
      <c r="K25" s="199">
        <v>14835158</v>
      </c>
      <c r="L25" s="199">
        <v>508886.89999999985</v>
      </c>
      <c r="M25" s="199">
        <v>15344044.9</v>
      </c>
      <c r="N25" s="199">
        <v>1894211</v>
      </c>
      <c r="O25" s="199">
        <v>17238255.899999999</v>
      </c>
      <c r="P25" s="199">
        <v>23748238.699999999</v>
      </c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171"/>
      <c r="AG25" s="171"/>
    </row>
    <row r="26" spans="1:33" ht="16.5" customHeight="1" x14ac:dyDescent="0.15">
      <c r="A26" s="194" t="s">
        <v>237</v>
      </c>
      <c r="B26" s="195">
        <v>6</v>
      </c>
      <c r="C26" s="196" t="s">
        <v>237</v>
      </c>
      <c r="D26" s="197">
        <v>331675.90000000002</v>
      </c>
      <c r="E26" s="198">
        <v>1735706.2</v>
      </c>
      <c r="F26" s="199">
        <v>1758731.8</v>
      </c>
      <c r="G26" s="200">
        <v>1076721</v>
      </c>
      <c r="H26" s="199">
        <v>4902834.9000000004</v>
      </c>
      <c r="I26" s="199">
        <v>1012644</v>
      </c>
      <c r="J26" s="199">
        <v>5915478.9000000004</v>
      </c>
      <c r="K26" s="199">
        <v>14106776</v>
      </c>
      <c r="L26" s="199">
        <v>549619.1</v>
      </c>
      <c r="M26" s="199">
        <v>14656395.1</v>
      </c>
      <c r="N26" s="199">
        <v>2009583</v>
      </c>
      <c r="O26" s="199">
        <v>16665978.1</v>
      </c>
      <c r="P26" s="199">
        <v>22581457</v>
      </c>
      <c r="Q26" s="171"/>
      <c r="R26" s="171"/>
      <c r="S26" s="171"/>
      <c r="T26" s="171"/>
      <c r="U26" s="171"/>
      <c r="V26" s="171"/>
      <c r="W26" s="171"/>
      <c r="X26" s="171"/>
      <c r="Y26" s="171"/>
      <c r="Z26" s="171"/>
      <c r="AA26" s="171"/>
      <c r="AB26" s="171"/>
      <c r="AC26" s="171"/>
      <c r="AD26" s="171"/>
      <c r="AE26" s="171"/>
      <c r="AF26" s="171"/>
      <c r="AG26" s="171"/>
    </row>
    <row r="27" spans="1:33" ht="16.5" customHeight="1" x14ac:dyDescent="0.15">
      <c r="A27" s="194" t="s">
        <v>237</v>
      </c>
      <c r="B27" s="195">
        <v>7</v>
      </c>
      <c r="C27" s="196" t="s">
        <v>237</v>
      </c>
      <c r="D27" s="197">
        <v>303298.5</v>
      </c>
      <c r="E27" s="198">
        <v>1262501.5</v>
      </c>
      <c r="F27" s="199">
        <v>1181736.3</v>
      </c>
      <c r="G27" s="200">
        <v>904403</v>
      </c>
      <c r="H27" s="199">
        <v>3651939.3</v>
      </c>
      <c r="I27" s="199">
        <v>806130</v>
      </c>
      <c r="J27" s="199">
        <v>4458069.3</v>
      </c>
      <c r="K27" s="199">
        <v>10656014</v>
      </c>
      <c r="L27" s="199">
        <v>528184.4</v>
      </c>
      <c r="M27" s="199">
        <v>11184198.4</v>
      </c>
      <c r="N27" s="199">
        <v>1813051</v>
      </c>
      <c r="O27" s="199">
        <v>12997249.4</v>
      </c>
      <c r="P27" s="199">
        <v>17455318.699999999</v>
      </c>
      <c r="Q27" s="171"/>
      <c r="R27" s="171"/>
      <c r="S27" s="171"/>
      <c r="T27" s="171"/>
      <c r="U27" s="171"/>
      <c r="V27" s="171"/>
      <c r="W27" s="171"/>
      <c r="X27" s="171"/>
      <c r="Y27" s="171"/>
      <c r="Z27" s="171"/>
      <c r="AA27" s="171"/>
      <c r="AB27" s="171"/>
      <c r="AC27" s="171"/>
      <c r="AD27" s="171"/>
      <c r="AE27" s="171"/>
      <c r="AF27" s="171"/>
      <c r="AG27" s="171"/>
    </row>
    <row r="28" spans="1:33" x14ac:dyDescent="0.15">
      <c r="A28" s="222"/>
      <c r="B28" s="195">
        <v>8</v>
      </c>
      <c r="C28" s="223"/>
      <c r="D28" s="197">
        <v>364208</v>
      </c>
      <c r="E28" s="198">
        <v>1502852</v>
      </c>
      <c r="F28" s="224">
        <v>1582327</v>
      </c>
      <c r="G28" s="224">
        <v>1309074</v>
      </c>
      <c r="H28" s="224">
        <f>D28+E28+F28+G28</f>
        <v>4758461</v>
      </c>
      <c r="I28" s="224">
        <v>913371</v>
      </c>
      <c r="J28" s="224">
        <f>H28+I28</f>
        <v>5671832</v>
      </c>
      <c r="K28" s="224">
        <v>12683369</v>
      </c>
      <c r="L28" s="224">
        <v>685259</v>
      </c>
      <c r="M28" s="224">
        <f>K28+L28</f>
        <v>13368628</v>
      </c>
      <c r="N28" s="224">
        <v>2090199</v>
      </c>
      <c r="O28" s="224">
        <f>M28+N28</f>
        <v>15458827</v>
      </c>
      <c r="P28" s="199">
        <f>J28+O28</f>
        <v>21130659</v>
      </c>
      <c r="Q28" s="171"/>
      <c r="R28" s="171"/>
      <c r="S28" s="171"/>
      <c r="T28" s="171"/>
      <c r="U28" s="171"/>
      <c r="V28" s="171"/>
      <c r="W28" s="171"/>
      <c r="X28" s="171"/>
      <c r="Y28" s="171"/>
      <c r="Z28" s="171"/>
      <c r="AA28" s="171"/>
      <c r="AB28" s="171"/>
      <c r="AC28" s="171"/>
      <c r="AD28" s="171"/>
      <c r="AE28" s="171"/>
      <c r="AF28" s="171"/>
      <c r="AG28" s="171"/>
    </row>
    <row r="29" spans="1:33" x14ac:dyDescent="0.15">
      <c r="A29" s="222"/>
      <c r="B29" s="195">
        <v>9</v>
      </c>
      <c r="C29" s="223"/>
      <c r="D29" s="197">
        <v>369156</v>
      </c>
      <c r="E29" s="225">
        <v>1459130</v>
      </c>
      <c r="F29" s="224">
        <v>1330255</v>
      </c>
      <c r="G29" s="224">
        <v>1081752</v>
      </c>
      <c r="H29" s="224">
        <f>D29+E29+F29+G29</f>
        <v>4240293</v>
      </c>
      <c r="I29" s="224">
        <v>920449</v>
      </c>
      <c r="J29" s="224">
        <f>H29+I29</f>
        <v>5160742</v>
      </c>
      <c r="K29" s="224">
        <v>13737972</v>
      </c>
      <c r="L29" s="224">
        <v>626921</v>
      </c>
      <c r="M29" s="224">
        <f>K29+L29</f>
        <v>14364893</v>
      </c>
      <c r="N29" s="224">
        <v>2121839</v>
      </c>
      <c r="O29" s="224">
        <f>M29+N29</f>
        <v>16486732</v>
      </c>
      <c r="P29" s="226">
        <f>J29+O29</f>
        <v>21647474</v>
      </c>
      <c r="Q29" s="171"/>
      <c r="R29" s="171"/>
      <c r="S29" s="171"/>
      <c r="T29" s="171"/>
      <c r="U29" s="171"/>
      <c r="V29" s="171"/>
      <c r="W29" s="171"/>
      <c r="X29" s="171"/>
      <c r="Y29" s="171"/>
      <c r="Z29" s="171"/>
      <c r="AA29" s="171"/>
      <c r="AB29" s="171"/>
      <c r="AC29" s="171"/>
      <c r="AD29" s="171"/>
      <c r="AE29" s="171"/>
      <c r="AF29" s="171"/>
      <c r="AG29" s="171"/>
    </row>
    <row r="30" spans="1:33" x14ac:dyDescent="0.15">
      <c r="A30" s="227"/>
      <c r="B30" s="202">
        <v>10</v>
      </c>
      <c r="C30" s="228"/>
      <c r="D30" s="204">
        <v>359100</v>
      </c>
      <c r="E30" s="229">
        <v>1552074</v>
      </c>
      <c r="F30" s="206">
        <v>1624508</v>
      </c>
      <c r="G30" s="206">
        <v>1078532</v>
      </c>
      <c r="H30" s="206">
        <f>D30+E30+F30+G30</f>
        <v>4614214</v>
      </c>
      <c r="I30" s="206">
        <v>940328</v>
      </c>
      <c r="J30" s="206">
        <f>H30+I30</f>
        <v>5554542</v>
      </c>
      <c r="K30" s="206">
        <v>13714323</v>
      </c>
      <c r="L30" s="206">
        <v>562457</v>
      </c>
      <c r="M30" s="206">
        <f>K30+L30</f>
        <v>14276780</v>
      </c>
      <c r="N30" s="206">
        <v>1788711</v>
      </c>
      <c r="O30" s="206">
        <f>M30+N30</f>
        <v>16065491</v>
      </c>
      <c r="P30" s="230">
        <f>J30+O30</f>
        <v>21620033</v>
      </c>
      <c r="Q30" s="171"/>
      <c r="R30" s="171"/>
      <c r="S30" s="171"/>
      <c r="T30" s="171"/>
      <c r="U30" s="171"/>
      <c r="V30" s="171"/>
      <c r="W30" s="171"/>
      <c r="X30" s="171"/>
      <c r="Y30" s="171"/>
      <c r="Z30" s="171"/>
      <c r="AA30" s="171"/>
      <c r="AB30" s="171"/>
      <c r="AC30" s="171"/>
      <c r="AD30" s="171"/>
      <c r="AE30" s="171"/>
      <c r="AF30" s="171"/>
      <c r="AG30" s="171"/>
    </row>
    <row r="31" spans="1:33" x14ac:dyDescent="0.15">
      <c r="A31" s="231"/>
      <c r="B31" s="231"/>
      <c r="C31" s="232" t="s">
        <v>238</v>
      </c>
      <c r="D31" s="233" t="s">
        <v>239</v>
      </c>
      <c r="E31" s="225"/>
      <c r="F31" s="225"/>
      <c r="G31" s="225"/>
      <c r="H31" s="225"/>
      <c r="I31" s="225"/>
      <c r="J31" s="225"/>
      <c r="K31" s="225"/>
      <c r="L31" s="225"/>
      <c r="M31" s="225"/>
      <c r="N31" s="225"/>
      <c r="O31" s="225"/>
      <c r="P31" s="225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  <c r="AB31" s="171"/>
      <c r="AC31" s="171"/>
      <c r="AD31" s="171"/>
      <c r="AE31" s="171"/>
      <c r="AF31" s="171"/>
      <c r="AG31" s="171"/>
    </row>
    <row r="32" spans="1:33" x14ac:dyDescent="0.15">
      <c r="Q32" s="171"/>
      <c r="R32" s="171"/>
      <c r="S32" s="171"/>
      <c r="T32" s="171"/>
      <c r="U32" s="171"/>
      <c r="V32" s="171"/>
      <c r="W32" s="171"/>
      <c r="X32" s="171"/>
      <c r="Y32" s="171"/>
      <c r="Z32" s="171"/>
      <c r="AA32" s="171"/>
      <c r="AB32" s="171"/>
      <c r="AC32" s="171"/>
      <c r="AD32" s="171"/>
      <c r="AE32" s="171"/>
      <c r="AF32" s="171"/>
      <c r="AG32" s="171"/>
    </row>
    <row r="33" spans="4:33" x14ac:dyDescent="0.15">
      <c r="D33" s="234"/>
      <c r="E33" s="234"/>
      <c r="Q33" s="171"/>
      <c r="R33" s="171"/>
      <c r="S33" s="171"/>
      <c r="T33" s="171"/>
      <c r="U33" s="171"/>
      <c r="V33" s="171"/>
      <c r="W33" s="171"/>
      <c r="X33" s="171"/>
      <c r="Y33" s="171"/>
      <c r="Z33" s="171"/>
      <c r="AA33" s="171"/>
      <c r="AB33" s="171"/>
      <c r="AC33" s="171"/>
      <c r="AD33" s="171"/>
      <c r="AE33" s="171"/>
      <c r="AF33" s="171"/>
      <c r="AG33" s="171"/>
    </row>
    <row r="34" spans="4:33" x14ac:dyDescent="0.15">
      <c r="D34" s="234"/>
      <c r="E34" s="235"/>
      <c r="F34" s="235"/>
      <c r="G34" s="235"/>
      <c r="H34" s="235"/>
      <c r="I34" s="235"/>
      <c r="J34" s="235"/>
      <c r="K34" s="235"/>
      <c r="L34" s="235"/>
      <c r="M34" s="235"/>
      <c r="N34" s="235"/>
      <c r="O34" s="235"/>
      <c r="P34" s="235"/>
      <c r="Q34" s="171"/>
      <c r="R34" s="171"/>
      <c r="S34" s="171"/>
      <c r="T34" s="171"/>
      <c r="U34" s="171"/>
      <c r="V34" s="171"/>
      <c r="W34" s="171"/>
      <c r="X34" s="171"/>
      <c r="Y34" s="171"/>
      <c r="Z34" s="171"/>
      <c r="AA34" s="171"/>
      <c r="AB34" s="171"/>
      <c r="AC34" s="171"/>
      <c r="AD34" s="171"/>
      <c r="AE34" s="171"/>
      <c r="AF34" s="171"/>
      <c r="AG34" s="171"/>
    </row>
    <row r="35" spans="4:33" x14ac:dyDescent="0.15">
      <c r="D35" s="223"/>
      <c r="E35" s="225"/>
      <c r="F35" s="225"/>
      <c r="G35" s="225"/>
      <c r="H35" s="225"/>
      <c r="I35" s="225"/>
      <c r="J35" s="225"/>
      <c r="K35" s="225"/>
      <c r="L35" s="225"/>
      <c r="M35" s="225"/>
      <c r="N35" s="236"/>
      <c r="O35" s="225"/>
      <c r="P35" s="171"/>
      <c r="Q35" s="171"/>
      <c r="R35" s="171"/>
      <c r="S35" s="171"/>
      <c r="T35" s="171"/>
      <c r="U35" s="171"/>
      <c r="V35" s="171"/>
      <c r="W35" s="171"/>
      <c r="X35" s="171"/>
      <c r="Y35" s="171"/>
      <c r="Z35" s="171"/>
      <c r="AA35" s="171"/>
      <c r="AB35" s="171"/>
      <c r="AC35" s="171"/>
      <c r="AD35" s="171"/>
      <c r="AE35" s="171"/>
      <c r="AF35" s="171"/>
      <c r="AG35" s="171"/>
    </row>
    <row r="36" spans="4:33" x14ac:dyDescent="0.15">
      <c r="D36" s="234"/>
      <c r="E36" s="237"/>
      <c r="F36" s="237"/>
      <c r="G36" s="237"/>
      <c r="H36" s="225"/>
      <c r="I36" s="236"/>
      <c r="J36" s="225"/>
      <c r="K36" s="225"/>
      <c r="L36" s="236"/>
      <c r="M36" s="225"/>
      <c r="N36" s="238"/>
      <c r="O36" s="225"/>
      <c r="P36" s="171"/>
      <c r="Q36" s="171"/>
      <c r="R36" s="171"/>
      <c r="S36" s="171"/>
      <c r="T36" s="171"/>
      <c r="U36" s="171"/>
      <c r="V36" s="171"/>
      <c r="W36" s="171"/>
      <c r="X36" s="171"/>
      <c r="Y36" s="171"/>
      <c r="Z36" s="171"/>
      <c r="AA36" s="171"/>
      <c r="AB36" s="171"/>
      <c r="AC36" s="171"/>
      <c r="AD36" s="171"/>
      <c r="AE36" s="171"/>
      <c r="AF36" s="171"/>
      <c r="AG36" s="171"/>
    </row>
    <row r="37" spans="4:33" x14ac:dyDescent="0.15">
      <c r="D37" s="236"/>
      <c r="E37" s="238"/>
      <c r="F37" s="238"/>
      <c r="G37" s="238"/>
      <c r="H37" s="225"/>
      <c r="I37" s="238"/>
      <c r="J37" s="225"/>
      <c r="K37" s="225"/>
      <c r="L37" s="238"/>
      <c r="M37" s="225"/>
      <c r="N37" s="235"/>
      <c r="O37" s="225"/>
      <c r="P37" s="171"/>
      <c r="Q37" s="171"/>
      <c r="R37" s="171"/>
      <c r="S37" s="171"/>
      <c r="T37" s="171"/>
      <c r="U37" s="171"/>
      <c r="V37" s="171"/>
      <c r="W37" s="171"/>
      <c r="X37" s="171"/>
      <c r="Y37" s="171"/>
      <c r="Z37" s="171"/>
      <c r="AA37" s="171"/>
      <c r="AB37" s="171"/>
      <c r="AC37" s="171"/>
      <c r="AD37" s="171"/>
      <c r="AE37" s="171"/>
      <c r="AF37" s="171"/>
      <c r="AG37" s="171"/>
    </row>
    <row r="38" spans="4:33" x14ac:dyDescent="0.15">
      <c r="D38" s="238"/>
      <c r="E38" s="235"/>
      <c r="F38" s="235"/>
      <c r="G38" s="235"/>
      <c r="H38" s="225"/>
      <c r="I38" s="235"/>
      <c r="J38" s="225"/>
      <c r="K38" s="225"/>
      <c r="L38" s="235"/>
      <c r="M38" s="225"/>
      <c r="N38" s="234"/>
      <c r="O38" s="225"/>
      <c r="P38" s="171"/>
      <c r="Q38" s="171"/>
      <c r="R38" s="171"/>
      <c r="S38" s="171"/>
      <c r="T38" s="171"/>
      <c r="U38" s="171"/>
      <c r="V38" s="171"/>
      <c r="W38" s="171"/>
      <c r="X38" s="171"/>
      <c r="Y38" s="171"/>
      <c r="Z38" s="171"/>
      <c r="AA38" s="171"/>
      <c r="AB38" s="171"/>
      <c r="AC38" s="171"/>
      <c r="AD38" s="171"/>
      <c r="AE38" s="171"/>
      <c r="AF38" s="171"/>
      <c r="AG38" s="171"/>
    </row>
    <row r="39" spans="4:33" x14ac:dyDescent="0.15">
      <c r="D39" s="234"/>
      <c r="E39" s="237"/>
      <c r="F39" s="237"/>
      <c r="G39" s="237"/>
      <c r="H39" s="171"/>
      <c r="I39" s="234"/>
      <c r="J39" s="171"/>
      <c r="K39" s="236"/>
      <c r="L39" s="234"/>
      <c r="M39" s="171"/>
      <c r="N39" s="171"/>
      <c r="O39" s="171"/>
      <c r="P39" s="171"/>
      <c r="Q39" s="171"/>
      <c r="R39" s="171"/>
      <c r="S39" s="171"/>
      <c r="T39" s="171"/>
      <c r="U39" s="171"/>
      <c r="V39" s="171"/>
      <c r="W39" s="171"/>
      <c r="X39" s="171"/>
      <c r="Y39" s="171"/>
      <c r="Z39" s="171"/>
      <c r="AA39" s="171"/>
      <c r="AB39" s="171"/>
      <c r="AC39" s="171"/>
      <c r="AD39" s="171"/>
      <c r="AE39" s="171"/>
      <c r="AF39" s="171"/>
      <c r="AG39" s="171"/>
    </row>
    <row r="40" spans="4:33" x14ac:dyDescent="0.15">
      <c r="D40" s="171"/>
      <c r="E40" s="234"/>
      <c r="F40" s="234"/>
      <c r="G40" s="234"/>
      <c r="H40" s="171"/>
      <c r="I40" s="171"/>
      <c r="J40" s="171"/>
      <c r="K40" s="234"/>
      <c r="L40" s="171"/>
      <c r="M40" s="171"/>
      <c r="N40" s="171"/>
      <c r="O40" s="171"/>
      <c r="P40" s="171"/>
      <c r="Q40" s="171"/>
      <c r="R40" s="171"/>
      <c r="S40" s="171"/>
      <c r="T40" s="171"/>
      <c r="U40" s="171"/>
      <c r="V40" s="171"/>
      <c r="W40" s="171"/>
      <c r="X40" s="171"/>
      <c r="Y40" s="171"/>
      <c r="Z40" s="171"/>
      <c r="AA40" s="171"/>
      <c r="AB40" s="171"/>
      <c r="AC40" s="171"/>
      <c r="AD40" s="171"/>
      <c r="AE40" s="171"/>
      <c r="AF40" s="171"/>
      <c r="AG40" s="171"/>
    </row>
    <row r="41" spans="4:33" x14ac:dyDescent="0.15">
      <c r="Q41" s="171"/>
      <c r="R41" s="171"/>
      <c r="S41" s="171"/>
      <c r="T41" s="171"/>
      <c r="U41" s="171"/>
      <c r="V41" s="171"/>
      <c r="W41" s="171"/>
      <c r="X41" s="171"/>
      <c r="Y41" s="171"/>
      <c r="Z41" s="171"/>
      <c r="AA41" s="171"/>
      <c r="AB41" s="171"/>
      <c r="AC41" s="171"/>
      <c r="AD41" s="171"/>
      <c r="AE41" s="171"/>
      <c r="AF41" s="171"/>
      <c r="AG41" s="171"/>
    </row>
    <row r="42" spans="4:33" x14ac:dyDescent="0.15">
      <c r="Q42" s="171"/>
      <c r="R42" s="171"/>
      <c r="S42" s="171"/>
      <c r="T42" s="171"/>
      <c r="U42" s="171"/>
      <c r="V42" s="171"/>
      <c r="W42" s="171"/>
      <c r="X42" s="171"/>
      <c r="Y42" s="171"/>
      <c r="Z42" s="171"/>
      <c r="AA42" s="171"/>
      <c r="AB42" s="171"/>
      <c r="AC42" s="171"/>
      <c r="AD42" s="171"/>
      <c r="AE42" s="171"/>
      <c r="AF42" s="171"/>
      <c r="AG42" s="171"/>
    </row>
    <row r="43" spans="4:33" x14ac:dyDescent="0.15">
      <c r="Q43" s="171"/>
      <c r="R43" s="171"/>
      <c r="S43" s="171"/>
      <c r="T43" s="171"/>
      <c r="U43" s="171"/>
      <c r="V43" s="171"/>
      <c r="W43" s="171"/>
      <c r="X43" s="171"/>
      <c r="Y43" s="171"/>
      <c r="Z43" s="171"/>
      <c r="AA43" s="171"/>
      <c r="AB43" s="171"/>
      <c r="AC43" s="171"/>
      <c r="AD43" s="171"/>
      <c r="AE43" s="171"/>
      <c r="AF43" s="171"/>
      <c r="AG43" s="171"/>
    </row>
    <row r="44" spans="4:33" x14ac:dyDescent="0.15">
      <c r="Q44" s="171"/>
      <c r="R44" s="171"/>
      <c r="S44" s="171"/>
      <c r="T44" s="171"/>
      <c r="U44" s="171"/>
      <c r="V44" s="171"/>
      <c r="W44" s="171"/>
      <c r="X44" s="171"/>
      <c r="Y44" s="171"/>
      <c r="Z44" s="171"/>
      <c r="AA44" s="171"/>
      <c r="AB44" s="171"/>
      <c r="AC44" s="171"/>
      <c r="AD44" s="171"/>
      <c r="AE44" s="171"/>
      <c r="AF44" s="171"/>
      <c r="AG44" s="171"/>
    </row>
    <row r="45" spans="4:33" x14ac:dyDescent="0.15">
      <c r="Q45" s="171"/>
      <c r="R45" s="171"/>
      <c r="S45" s="171"/>
      <c r="T45" s="171"/>
      <c r="U45" s="171"/>
      <c r="V45" s="171"/>
      <c r="W45" s="171"/>
      <c r="X45" s="171"/>
      <c r="Y45" s="171"/>
      <c r="Z45" s="171"/>
      <c r="AA45" s="171"/>
      <c r="AB45" s="171"/>
      <c r="AC45" s="171"/>
      <c r="AD45" s="171"/>
      <c r="AE45" s="171"/>
      <c r="AF45" s="171"/>
      <c r="AG45" s="171"/>
    </row>
    <row r="46" spans="4:33" x14ac:dyDescent="0.15">
      <c r="Q46" s="171"/>
      <c r="R46" s="171"/>
      <c r="S46" s="171"/>
      <c r="T46" s="171"/>
      <c r="U46" s="171"/>
      <c r="V46" s="171"/>
      <c r="W46" s="171"/>
      <c r="X46" s="171"/>
      <c r="Y46" s="171"/>
      <c r="Z46" s="171"/>
      <c r="AA46" s="171"/>
      <c r="AB46" s="171"/>
      <c r="AC46" s="171"/>
      <c r="AD46" s="171"/>
      <c r="AE46" s="171"/>
      <c r="AF46" s="171"/>
      <c r="AG46" s="171"/>
    </row>
    <row r="47" spans="4:33" x14ac:dyDescent="0.15">
      <c r="Q47" s="171"/>
      <c r="R47" s="171"/>
      <c r="S47" s="171"/>
      <c r="T47" s="171"/>
      <c r="U47" s="171"/>
      <c r="V47" s="171"/>
      <c r="W47" s="171"/>
      <c r="X47" s="171"/>
      <c r="Y47" s="171"/>
      <c r="Z47" s="171"/>
      <c r="AA47" s="171"/>
      <c r="AB47" s="171"/>
      <c r="AC47" s="171"/>
      <c r="AD47" s="171"/>
      <c r="AE47" s="171"/>
      <c r="AF47" s="171"/>
      <c r="AG47" s="171"/>
    </row>
    <row r="48" spans="4:33" x14ac:dyDescent="0.15">
      <c r="Q48" s="171"/>
      <c r="R48" s="171"/>
      <c r="S48" s="171"/>
      <c r="T48" s="171"/>
      <c r="U48" s="171"/>
      <c r="V48" s="171"/>
      <c r="W48" s="171"/>
      <c r="X48" s="171"/>
      <c r="Y48" s="171"/>
      <c r="Z48" s="171"/>
      <c r="AA48" s="171"/>
      <c r="AB48" s="171"/>
      <c r="AC48" s="171"/>
      <c r="AD48" s="171"/>
      <c r="AE48" s="171"/>
      <c r="AF48" s="171"/>
      <c r="AG48" s="171"/>
    </row>
    <row r="49" spans="17:33" x14ac:dyDescent="0.15">
      <c r="Q49" s="171"/>
      <c r="R49" s="171"/>
      <c r="S49" s="171"/>
      <c r="T49" s="171"/>
      <c r="U49" s="171"/>
      <c r="V49" s="171"/>
      <c r="W49" s="171"/>
      <c r="X49" s="171"/>
      <c r="Y49" s="171"/>
      <c r="Z49" s="171"/>
      <c r="AA49" s="171"/>
      <c r="AB49" s="171"/>
      <c r="AC49" s="171"/>
      <c r="AD49" s="171"/>
      <c r="AE49" s="171"/>
      <c r="AF49" s="171"/>
      <c r="AG49" s="171"/>
    </row>
    <row r="50" spans="17:33" x14ac:dyDescent="0.15">
      <c r="Q50" s="171"/>
      <c r="R50" s="171"/>
      <c r="S50" s="171"/>
      <c r="T50" s="171"/>
      <c r="U50" s="171"/>
      <c r="V50" s="171"/>
      <c r="W50" s="171"/>
      <c r="X50" s="171"/>
      <c r="Y50" s="171"/>
      <c r="Z50" s="171"/>
      <c r="AA50" s="171"/>
      <c r="AB50" s="171"/>
      <c r="AC50" s="171"/>
      <c r="AD50" s="171"/>
      <c r="AE50" s="171"/>
      <c r="AF50" s="171"/>
      <c r="AG50" s="171"/>
    </row>
    <row r="51" spans="17:33" x14ac:dyDescent="0.15">
      <c r="Q51" s="171"/>
      <c r="R51" s="171"/>
      <c r="S51" s="171"/>
      <c r="T51" s="171"/>
      <c r="U51" s="171"/>
      <c r="V51" s="171"/>
      <c r="W51" s="171"/>
      <c r="X51" s="171"/>
      <c r="Y51" s="171"/>
      <c r="Z51" s="171"/>
      <c r="AA51" s="171"/>
      <c r="AB51" s="171"/>
      <c r="AC51" s="171"/>
      <c r="AD51" s="171"/>
      <c r="AE51" s="171"/>
      <c r="AF51" s="171"/>
      <c r="AG51" s="171"/>
    </row>
    <row r="52" spans="17:33" x14ac:dyDescent="0.15">
      <c r="Q52" s="171"/>
      <c r="R52" s="171"/>
      <c r="S52" s="171"/>
      <c r="T52" s="171"/>
      <c r="U52" s="171"/>
      <c r="V52" s="171"/>
      <c r="W52" s="171"/>
      <c r="X52" s="171"/>
      <c r="Y52" s="171"/>
      <c r="Z52" s="171"/>
      <c r="AA52" s="171"/>
      <c r="AB52" s="171"/>
      <c r="AC52" s="171"/>
      <c r="AD52" s="171"/>
      <c r="AE52" s="171"/>
      <c r="AF52" s="171"/>
      <c r="AG52" s="171"/>
    </row>
  </sheetData>
  <mergeCells count="5">
    <mergeCell ref="D4:H4"/>
    <mergeCell ref="K4:M4"/>
    <mergeCell ref="D5:E5"/>
    <mergeCell ref="H5:H6"/>
    <mergeCell ref="M5:M6"/>
  </mergeCells>
  <phoneticPr fontId="7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B1:Y45"/>
  <sheetViews>
    <sheetView zoomScale="75" workbookViewId="0">
      <selection activeCell="K21" sqref="K21"/>
    </sheetView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25" ht="15" customHeight="1" x14ac:dyDescent="0.15">
      <c r="B1" s="317"/>
      <c r="C1" s="317"/>
      <c r="D1" s="317"/>
    </row>
    <row r="2" spans="2:25" ht="12.75" customHeight="1" x14ac:dyDescent="0.15">
      <c r="B2" s="19" t="str">
        <f>'乳2-3 (2)'!B2</f>
        <v>(3)乳牛チルド「2」の品目別価格　（つづき）</v>
      </c>
      <c r="C2" s="286"/>
      <c r="D2" s="286"/>
    </row>
    <row r="3" spans="2:25" ht="12.75" customHeight="1" x14ac:dyDescent="0.15">
      <c r="B3" s="286"/>
      <c r="C3" s="286"/>
      <c r="D3" s="286"/>
      <c r="X3" s="20" t="s">
        <v>41</v>
      </c>
    </row>
    <row r="4" spans="2:25" ht="3.75" customHeight="1" x14ac:dyDescent="0.15">
      <c r="B4" s="12"/>
      <c r="C4" s="12"/>
      <c r="D4" s="12"/>
      <c r="E4" s="12"/>
      <c r="F4" s="9"/>
      <c r="I4" s="12"/>
      <c r="J4" s="9"/>
      <c r="M4" s="12"/>
      <c r="N4" s="12"/>
      <c r="O4" s="12"/>
      <c r="P4" s="12"/>
      <c r="Q4" s="12"/>
      <c r="R4" s="12"/>
      <c r="S4" s="12"/>
      <c r="T4" s="12"/>
    </row>
    <row r="5" spans="2:25" ht="12.75" customHeight="1" x14ac:dyDescent="0.15">
      <c r="B5" s="63"/>
      <c r="C5" s="290" t="s">
        <v>259</v>
      </c>
      <c r="D5" s="291"/>
      <c r="E5" s="292" t="s">
        <v>147</v>
      </c>
      <c r="F5" s="293"/>
      <c r="G5" s="293"/>
      <c r="H5" s="294"/>
      <c r="I5" s="292" t="s">
        <v>290</v>
      </c>
      <c r="J5" s="293"/>
      <c r="K5" s="293"/>
      <c r="L5" s="294"/>
      <c r="M5" s="292" t="s">
        <v>151</v>
      </c>
      <c r="N5" s="293"/>
      <c r="O5" s="293"/>
      <c r="P5" s="294"/>
      <c r="Q5" s="292" t="s">
        <v>291</v>
      </c>
      <c r="R5" s="293"/>
      <c r="S5" s="293"/>
      <c r="T5" s="294"/>
      <c r="U5" s="292" t="s">
        <v>292</v>
      </c>
      <c r="V5" s="293"/>
      <c r="W5" s="293"/>
      <c r="X5" s="294"/>
    </row>
    <row r="6" spans="2:25" ht="12.75" customHeight="1" x14ac:dyDescent="0.15">
      <c r="B6" s="295" t="s">
        <v>262</v>
      </c>
      <c r="C6" s="296"/>
      <c r="D6" s="297"/>
      <c r="E6" s="1" t="s">
        <v>5</v>
      </c>
      <c r="F6" s="2" t="s">
        <v>6</v>
      </c>
      <c r="G6" s="3" t="s">
        <v>7</v>
      </c>
      <c r="H6" s="2" t="s">
        <v>8</v>
      </c>
      <c r="I6" s="1" t="s">
        <v>5</v>
      </c>
      <c r="J6" s="2" t="s">
        <v>6</v>
      </c>
      <c r="K6" s="3" t="s">
        <v>7</v>
      </c>
      <c r="L6" s="2" t="s">
        <v>8</v>
      </c>
      <c r="M6" s="1" t="s">
        <v>5</v>
      </c>
      <c r="N6" s="2" t="s">
        <v>6</v>
      </c>
      <c r="O6" s="3" t="s">
        <v>7</v>
      </c>
      <c r="P6" s="2" t="s">
        <v>8</v>
      </c>
      <c r="Q6" s="1" t="s">
        <v>5</v>
      </c>
      <c r="R6" s="2" t="s">
        <v>6</v>
      </c>
      <c r="S6" s="3" t="s">
        <v>7</v>
      </c>
      <c r="T6" s="2" t="s">
        <v>8</v>
      </c>
      <c r="U6" s="1" t="s">
        <v>5</v>
      </c>
      <c r="V6" s="2" t="s">
        <v>6</v>
      </c>
      <c r="W6" s="3" t="s">
        <v>7</v>
      </c>
      <c r="X6" s="2" t="s">
        <v>8</v>
      </c>
    </row>
    <row r="7" spans="2:25" ht="12.75" customHeight="1" x14ac:dyDescent="0.15">
      <c r="B7" s="10"/>
      <c r="C7" s="12"/>
      <c r="D7" s="18"/>
      <c r="E7" s="4"/>
      <c r="F7" s="5"/>
      <c r="G7" s="6" t="s">
        <v>9</v>
      </c>
      <c r="H7" s="5"/>
      <c r="I7" s="4"/>
      <c r="J7" s="5"/>
      <c r="K7" s="6" t="s">
        <v>9</v>
      </c>
      <c r="L7" s="5"/>
      <c r="M7" s="4"/>
      <c r="N7" s="5"/>
      <c r="O7" s="6" t="s">
        <v>9</v>
      </c>
      <c r="P7" s="5"/>
      <c r="Q7" s="4"/>
      <c r="R7" s="5"/>
      <c r="S7" s="6" t="s">
        <v>9</v>
      </c>
      <c r="T7" s="5"/>
      <c r="U7" s="4"/>
      <c r="V7" s="5"/>
      <c r="W7" s="6" t="s">
        <v>9</v>
      </c>
      <c r="X7" s="5"/>
    </row>
    <row r="8" spans="2:25" s="35" customFormat="1" ht="12.75" customHeight="1" x14ac:dyDescent="0.15">
      <c r="B8" s="65" t="s">
        <v>72</v>
      </c>
      <c r="C8" s="287">
        <v>18</v>
      </c>
      <c r="D8" s="19" t="s">
        <v>106</v>
      </c>
      <c r="E8" s="298">
        <v>930</v>
      </c>
      <c r="F8" s="299">
        <v>1103</v>
      </c>
      <c r="G8" s="300">
        <v>1012</v>
      </c>
      <c r="H8" s="299">
        <v>15366</v>
      </c>
      <c r="I8" s="298" t="s">
        <v>263</v>
      </c>
      <c r="J8" s="299" t="s">
        <v>263</v>
      </c>
      <c r="K8" s="300" t="s">
        <v>263</v>
      </c>
      <c r="L8" s="299" t="s">
        <v>263</v>
      </c>
      <c r="M8" s="298" t="s">
        <v>263</v>
      </c>
      <c r="N8" s="299" t="s">
        <v>263</v>
      </c>
      <c r="O8" s="300" t="s">
        <v>263</v>
      </c>
      <c r="P8" s="299">
        <v>233</v>
      </c>
      <c r="Q8" s="298">
        <v>2730</v>
      </c>
      <c r="R8" s="299">
        <v>2940</v>
      </c>
      <c r="S8" s="300">
        <v>2785</v>
      </c>
      <c r="T8" s="299">
        <v>1371</v>
      </c>
      <c r="U8" s="298">
        <v>3255</v>
      </c>
      <c r="V8" s="299">
        <v>3633</v>
      </c>
      <c r="W8" s="300">
        <v>3508</v>
      </c>
      <c r="X8" s="299">
        <v>5072</v>
      </c>
      <c r="Y8" s="19"/>
    </row>
    <row r="9" spans="2:25" s="35" customFormat="1" ht="12.75" customHeight="1" x14ac:dyDescent="0.15">
      <c r="B9" s="65"/>
      <c r="C9" s="287">
        <v>19</v>
      </c>
      <c r="D9" s="19"/>
      <c r="E9" s="301">
        <v>735</v>
      </c>
      <c r="F9" s="302">
        <v>1365</v>
      </c>
      <c r="G9" s="303">
        <v>924</v>
      </c>
      <c r="H9" s="302">
        <v>186072</v>
      </c>
      <c r="I9" s="301" t="s">
        <v>263</v>
      </c>
      <c r="J9" s="302" t="s">
        <v>263</v>
      </c>
      <c r="K9" s="303" t="s">
        <v>263</v>
      </c>
      <c r="L9" s="302" t="s">
        <v>263</v>
      </c>
      <c r="M9" s="301">
        <v>2730</v>
      </c>
      <c r="N9" s="302">
        <v>3360</v>
      </c>
      <c r="O9" s="303">
        <v>2984</v>
      </c>
      <c r="P9" s="302">
        <v>12160</v>
      </c>
      <c r="Q9" s="301">
        <v>2310</v>
      </c>
      <c r="R9" s="302">
        <v>2940</v>
      </c>
      <c r="S9" s="303">
        <v>2596</v>
      </c>
      <c r="T9" s="302">
        <v>19560</v>
      </c>
      <c r="U9" s="301">
        <v>2730</v>
      </c>
      <c r="V9" s="302">
        <v>3633</v>
      </c>
      <c r="W9" s="303">
        <v>3062</v>
      </c>
      <c r="X9" s="302">
        <v>44592</v>
      </c>
      <c r="Y9" s="19"/>
    </row>
    <row r="10" spans="2:25" s="35" customFormat="1" ht="12.75" customHeight="1" x14ac:dyDescent="0.15">
      <c r="B10" s="65"/>
      <c r="C10" s="287">
        <v>20</v>
      </c>
      <c r="D10" s="9"/>
      <c r="E10" s="301">
        <v>735</v>
      </c>
      <c r="F10" s="302">
        <v>1155</v>
      </c>
      <c r="G10" s="303">
        <v>884</v>
      </c>
      <c r="H10" s="302">
        <v>166988</v>
      </c>
      <c r="I10" s="301" t="s">
        <v>263</v>
      </c>
      <c r="J10" s="302" t="s">
        <v>263</v>
      </c>
      <c r="K10" s="303" t="s">
        <v>263</v>
      </c>
      <c r="L10" s="302" t="s">
        <v>263</v>
      </c>
      <c r="M10" s="301">
        <v>2310</v>
      </c>
      <c r="N10" s="302">
        <v>3360</v>
      </c>
      <c r="O10" s="303">
        <v>2727</v>
      </c>
      <c r="P10" s="302">
        <v>17585</v>
      </c>
      <c r="Q10" s="301">
        <v>2100</v>
      </c>
      <c r="R10" s="302">
        <v>2625</v>
      </c>
      <c r="S10" s="303">
        <v>2393</v>
      </c>
      <c r="T10" s="302">
        <v>19718</v>
      </c>
      <c r="U10" s="301">
        <v>2352</v>
      </c>
      <c r="V10" s="302">
        <v>3255</v>
      </c>
      <c r="W10" s="303">
        <v>2757</v>
      </c>
      <c r="X10" s="302">
        <v>57802</v>
      </c>
      <c r="Y10" s="19"/>
    </row>
    <row r="11" spans="2:25" s="35" customFormat="1" ht="12.75" customHeight="1" x14ac:dyDescent="0.15">
      <c r="B11" s="67"/>
      <c r="C11" s="135">
        <v>21</v>
      </c>
      <c r="D11" s="12"/>
      <c r="E11" s="362">
        <v>735</v>
      </c>
      <c r="F11" s="305">
        <v>1213</v>
      </c>
      <c r="G11" s="306">
        <v>887</v>
      </c>
      <c r="H11" s="305">
        <v>139346</v>
      </c>
      <c r="I11" s="362" t="s">
        <v>263</v>
      </c>
      <c r="J11" s="305" t="s">
        <v>263</v>
      </c>
      <c r="K11" s="306" t="s">
        <v>263</v>
      </c>
      <c r="L11" s="305" t="s">
        <v>263</v>
      </c>
      <c r="M11" s="362">
        <v>2310</v>
      </c>
      <c r="N11" s="305">
        <v>3150</v>
      </c>
      <c r="O11" s="306">
        <v>2626</v>
      </c>
      <c r="P11" s="305">
        <v>26880</v>
      </c>
      <c r="Q11" s="362">
        <v>1890</v>
      </c>
      <c r="R11" s="305">
        <v>2647</v>
      </c>
      <c r="S11" s="306">
        <v>2289</v>
      </c>
      <c r="T11" s="305">
        <v>12840</v>
      </c>
      <c r="U11" s="362">
        <v>2310</v>
      </c>
      <c r="V11" s="305">
        <v>3255</v>
      </c>
      <c r="W11" s="306">
        <v>2742</v>
      </c>
      <c r="X11" s="305">
        <v>38690</v>
      </c>
      <c r="Y11" s="19"/>
    </row>
    <row r="12" spans="2:25" s="35" customFormat="1" ht="12.75" customHeight="1" x14ac:dyDescent="0.15">
      <c r="B12" s="65"/>
      <c r="C12" s="287">
        <v>10</v>
      </c>
      <c r="D12" s="30"/>
      <c r="E12" s="301">
        <v>840</v>
      </c>
      <c r="F12" s="302">
        <v>1050</v>
      </c>
      <c r="G12" s="303">
        <v>908</v>
      </c>
      <c r="H12" s="302">
        <v>12232</v>
      </c>
      <c r="I12" s="301" t="s">
        <v>263</v>
      </c>
      <c r="J12" s="302" t="s">
        <v>263</v>
      </c>
      <c r="K12" s="303" t="s">
        <v>263</v>
      </c>
      <c r="L12" s="302" t="s">
        <v>263</v>
      </c>
      <c r="M12" s="301">
        <v>2415</v>
      </c>
      <c r="N12" s="302">
        <v>2993</v>
      </c>
      <c r="O12" s="303">
        <v>2569</v>
      </c>
      <c r="P12" s="302">
        <v>1873</v>
      </c>
      <c r="Q12" s="301" t="s">
        <v>263</v>
      </c>
      <c r="R12" s="302" t="s">
        <v>263</v>
      </c>
      <c r="S12" s="303" t="s">
        <v>263</v>
      </c>
      <c r="T12" s="302">
        <v>1218</v>
      </c>
      <c r="U12" s="301">
        <v>2520</v>
      </c>
      <c r="V12" s="302">
        <v>2982</v>
      </c>
      <c r="W12" s="303">
        <v>2725</v>
      </c>
      <c r="X12" s="302">
        <v>3598</v>
      </c>
    </row>
    <row r="13" spans="2:25" s="35" customFormat="1" ht="12.75" customHeight="1" x14ac:dyDescent="0.15">
      <c r="B13" s="65"/>
      <c r="C13" s="287">
        <v>11</v>
      </c>
      <c r="D13" s="30"/>
      <c r="E13" s="301">
        <v>840</v>
      </c>
      <c r="F13" s="302">
        <v>1050</v>
      </c>
      <c r="G13" s="303">
        <v>922</v>
      </c>
      <c r="H13" s="302">
        <v>12079</v>
      </c>
      <c r="I13" s="301" t="s">
        <v>263</v>
      </c>
      <c r="J13" s="302" t="s">
        <v>263</v>
      </c>
      <c r="K13" s="303" t="s">
        <v>263</v>
      </c>
      <c r="L13" s="302" t="s">
        <v>263</v>
      </c>
      <c r="M13" s="301">
        <v>2625</v>
      </c>
      <c r="N13" s="302">
        <v>2940</v>
      </c>
      <c r="O13" s="303">
        <v>2742</v>
      </c>
      <c r="P13" s="302">
        <v>1781</v>
      </c>
      <c r="Q13" s="301" t="s">
        <v>263</v>
      </c>
      <c r="R13" s="302" t="s">
        <v>263</v>
      </c>
      <c r="S13" s="303" t="s">
        <v>263</v>
      </c>
      <c r="T13" s="302">
        <v>896</v>
      </c>
      <c r="U13" s="301">
        <v>3045</v>
      </c>
      <c r="V13" s="302">
        <v>3255</v>
      </c>
      <c r="W13" s="303">
        <v>3147</v>
      </c>
      <c r="X13" s="302">
        <v>2045</v>
      </c>
    </row>
    <row r="14" spans="2:25" s="35" customFormat="1" ht="12.75" customHeight="1" x14ac:dyDescent="0.15">
      <c r="B14" s="65"/>
      <c r="C14" s="287">
        <v>12</v>
      </c>
      <c r="D14" s="30"/>
      <c r="E14" s="301">
        <v>787</v>
      </c>
      <c r="F14" s="302">
        <v>998</v>
      </c>
      <c r="G14" s="303">
        <v>838</v>
      </c>
      <c r="H14" s="302">
        <v>9179</v>
      </c>
      <c r="I14" s="301" t="s">
        <v>263</v>
      </c>
      <c r="J14" s="302" t="s">
        <v>263</v>
      </c>
      <c r="K14" s="303" t="s">
        <v>263</v>
      </c>
      <c r="L14" s="302" t="s">
        <v>263</v>
      </c>
      <c r="M14" s="301">
        <v>2625</v>
      </c>
      <c r="N14" s="302">
        <v>2993</v>
      </c>
      <c r="O14" s="303">
        <v>2760</v>
      </c>
      <c r="P14" s="302">
        <v>2131</v>
      </c>
      <c r="Q14" s="301" t="s">
        <v>263</v>
      </c>
      <c r="R14" s="302" t="s">
        <v>263</v>
      </c>
      <c r="S14" s="303" t="s">
        <v>263</v>
      </c>
      <c r="T14" s="302">
        <v>1102</v>
      </c>
      <c r="U14" s="301" t="s">
        <v>263</v>
      </c>
      <c r="V14" s="302" t="s">
        <v>263</v>
      </c>
      <c r="W14" s="303" t="s">
        <v>263</v>
      </c>
      <c r="X14" s="302">
        <v>2384</v>
      </c>
    </row>
    <row r="15" spans="2:25" s="35" customFormat="1" ht="12.75" customHeight="1" x14ac:dyDescent="0.15">
      <c r="B15" s="65" t="s">
        <v>102</v>
      </c>
      <c r="C15" s="287">
        <v>1</v>
      </c>
      <c r="D15" s="30" t="s">
        <v>54</v>
      </c>
      <c r="E15" s="301">
        <v>840</v>
      </c>
      <c r="F15" s="302">
        <v>1050</v>
      </c>
      <c r="G15" s="303">
        <v>914</v>
      </c>
      <c r="H15" s="302">
        <v>6882</v>
      </c>
      <c r="I15" s="301" t="s">
        <v>263</v>
      </c>
      <c r="J15" s="302" t="s">
        <v>263</v>
      </c>
      <c r="K15" s="303" t="s">
        <v>263</v>
      </c>
      <c r="L15" s="302" t="s">
        <v>263</v>
      </c>
      <c r="M15" s="301">
        <v>2520</v>
      </c>
      <c r="N15" s="302">
        <v>2940</v>
      </c>
      <c r="O15" s="303">
        <v>2703</v>
      </c>
      <c r="P15" s="302">
        <v>2203</v>
      </c>
      <c r="Q15" s="301" t="s">
        <v>263</v>
      </c>
      <c r="R15" s="302" t="s">
        <v>263</v>
      </c>
      <c r="S15" s="303" t="s">
        <v>263</v>
      </c>
      <c r="T15" s="302">
        <v>841</v>
      </c>
      <c r="U15" s="301" t="s">
        <v>263</v>
      </c>
      <c r="V15" s="302" t="s">
        <v>263</v>
      </c>
      <c r="W15" s="303" t="s">
        <v>263</v>
      </c>
      <c r="X15" s="302">
        <v>2406</v>
      </c>
    </row>
    <row r="16" spans="2:25" s="35" customFormat="1" ht="12.75" customHeight="1" x14ac:dyDescent="0.15">
      <c r="B16" s="65"/>
      <c r="C16" s="287">
        <v>2</v>
      </c>
      <c r="D16" s="30"/>
      <c r="E16" s="301">
        <v>840</v>
      </c>
      <c r="F16" s="302">
        <v>1050</v>
      </c>
      <c r="G16" s="303">
        <v>949</v>
      </c>
      <c r="H16" s="302">
        <v>10351</v>
      </c>
      <c r="I16" s="301" t="s">
        <v>263</v>
      </c>
      <c r="J16" s="302" t="s">
        <v>263</v>
      </c>
      <c r="K16" s="303" t="s">
        <v>263</v>
      </c>
      <c r="L16" s="302" t="s">
        <v>263</v>
      </c>
      <c r="M16" s="301">
        <v>2415</v>
      </c>
      <c r="N16" s="302">
        <v>2783</v>
      </c>
      <c r="O16" s="303">
        <v>2591</v>
      </c>
      <c r="P16" s="302">
        <v>1110</v>
      </c>
      <c r="Q16" s="301" t="s">
        <v>263</v>
      </c>
      <c r="R16" s="302" t="s">
        <v>263</v>
      </c>
      <c r="S16" s="303" t="s">
        <v>263</v>
      </c>
      <c r="T16" s="302">
        <v>968</v>
      </c>
      <c r="U16" s="301" t="s">
        <v>263</v>
      </c>
      <c r="V16" s="302" t="s">
        <v>263</v>
      </c>
      <c r="W16" s="303" t="s">
        <v>263</v>
      </c>
      <c r="X16" s="302">
        <v>3806</v>
      </c>
    </row>
    <row r="17" spans="2:25" s="35" customFormat="1" ht="12.75" customHeight="1" x14ac:dyDescent="0.15">
      <c r="B17" s="65"/>
      <c r="C17" s="287">
        <v>3</v>
      </c>
      <c r="D17" s="30"/>
      <c r="E17" s="301">
        <v>893</v>
      </c>
      <c r="F17" s="302">
        <v>1155</v>
      </c>
      <c r="G17" s="303">
        <v>1004</v>
      </c>
      <c r="H17" s="302">
        <v>12079</v>
      </c>
      <c r="I17" s="301" t="s">
        <v>263</v>
      </c>
      <c r="J17" s="302" t="s">
        <v>263</v>
      </c>
      <c r="K17" s="303" t="s">
        <v>263</v>
      </c>
      <c r="L17" s="302" t="s">
        <v>263</v>
      </c>
      <c r="M17" s="301">
        <v>2415</v>
      </c>
      <c r="N17" s="302">
        <v>2730</v>
      </c>
      <c r="O17" s="303">
        <v>2541</v>
      </c>
      <c r="P17" s="302">
        <v>2132</v>
      </c>
      <c r="Q17" s="301">
        <v>2279</v>
      </c>
      <c r="R17" s="302">
        <v>2520</v>
      </c>
      <c r="S17" s="303">
        <v>2339</v>
      </c>
      <c r="T17" s="302">
        <v>2361</v>
      </c>
      <c r="U17" s="301">
        <v>2520</v>
      </c>
      <c r="V17" s="302">
        <v>2835</v>
      </c>
      <c r="W17" s="303">
        <v>2636</v>
      </c>
      <c r="X17" s="302">
        <v>5794</v>
      </c>
    </row>
    <row r="18" spans="2:25" s="35" customFormat="1" ht="12.75" customHeight="1" x14ac:dyDescent="0.15">
      <c r="B18" s="65"/>
      <c r="C18" s="287">
        <v>4</v>
      </c>
      <c r="D18" s="30"/>
      <c r="E18" s="301">
        <v>998</v>
      </c>
      <c r="F18" s="302">
        <v>1155</v>
      </c>
      <c r="G18" s="303">
        <v>1061</v>
      </c>
      <c r="H18" s="302">
        <v>8781</v>
      </c>
      <c r="I18" s="301" t="s">
        <v>263</v>
      </c>
      <c r="J18" s="302" t="s">
        <v>263</v>
      </c>
      <c r="K18" s="303" t="s">
        <v>263</v>
      </c>
      <c r="L18" s="302" t="s">
        <v>263</v>
      </c>
      <c r="M18" s="301">
        <v>2625</v>
      </c>
      <c r="N18" s="302">
        <v>2993</v>
      </c>
      <c r="O18" s="303">
        <v>2817</v>
      </c>
      <c r="P18" s="302">
        <v>2671</v>
      </c>
      <c r="Q18" s="301">
        <v>2279</v>
      </c>
      <c r="R18" s="302">
        <v>2625</v>
      </c>
      <c r="S18" s="303">
        <v>2326</v>
      </c>
      <c r="T18" s="302">
        <v>2299</v>
      </c>
      <c r="U18" s="301" t="s">
        <v>263</v>
      </c>
      <c r="V18" s="302" t="s">
        <v>263</v>
      </c>
      <c r="W18" s="303" t="s">
        <v>263</v>
      </c>
      <c r="X18" s="302">
        <v>2461</v>
      </c>
    </row>
    <row r="19" spans="2:25" s="35" customFormat="1" ht="12.75" customHeight="1" x14ac:dyDescent="0.15">
      <c r="B19" s="65"/>
      <c r="C19" s="287">
        <v>5</v>
      </c>
      <c r="D19" s="30"/>
      <c r="E19" s="301">
        <v>893</v>
      </c>
      <c r="F19" s="302">
        <v>1155</v>
      </c>
      <c r="G19" s="304">
        <v>973</v>
      </c>
      <c r="H19" s="302">
        <v>7546</v>
      </c>
      <c r="I19" s="301" t="s">
        <v>263</v>
      </c>
      <c r="J19" s="302" t="s">
        <v>263</v>
      </c>
      <c r="K19" s="303" t="s">
        <v>263</v>
      </c>
      <c r="L19" s="302" t="s">
        <v>263</v>
      </c>
      <c r="M19" s="301">
        <v>2625</v>
      </c>
      <c r="N19" s="302">
        <v>2993</v>
      </c>
      <c r="O19" s="304">
        <v>2786</v>
      </c>
      <c r="P19" s="302">
        <v>1698</v>
      </c>
      <c r="Q19" s="301" t="s">
        <v>263</v>
      </c>
      <c r="R19" s="302" t="s">
        <v>263</v>
      </c>
      <c r="S19" s="303" t="s">
        <v>263</v>
      </c>
      <c r="T19" s="302">
        <v>1948</v>
      </c>
      <c r="U19" s="301" t="s">
        <v>263</v>
      </c>
      <c r="V19" s="302" t="s">
        <v>263</v>
      </c>
      <c r="W19" s="303" t="s">
        <v>263</v>
      </c>
      <c r="X19" s="302">
        <v>2026</v>
      </c>
    </row>
    <row r="20" spans="2:25" s="35" customFormat="1" ht="12.75" customHeight="1" x14ac:dyDescent="0.15">
      <c r="B20" s="65"/>
      <c r="C20" s="287">
        <v>6</v>
      </c>
      <c r="D20" s="30"/>
      <c r="E20" s="301">
        <v>852</v>
      </c>
      <c r="F20" s="302">
        <v>1103</v>
      </c>
      <c r="G20" s="304">
        <v>906</v>
      </c>
      <c r="H20" s="302">
        <v>10821</v>
      </c>
      <c r="I20" s="301" t="s">
        <v>263</v>
      </c>
      <c r="J20" s="302" t="s">
        <v>263</v>
      </c>
      <c r="K20" s="303" t="s">
        <v>263</v>
      </c>
      <c r="L20" s="302" t="s">
        <v>263</v>
      </c>
      <c r="M20" s="301">
        <v>2573</v>
      </c>
      <c r="N20" s="302">
        <v>2993</v>
      </c>
      <c r="O20" s="304">
        <v>2676</v>
      </c>
      <c r="P20" s="302">
        <v>1918</v>
      </c>
      <c r="Q20" s="301">
        <v>2279</v>
      </c>
      <c r="R20" s="302">
        <v>2625</v>
      </c>
      <c r="S20" s="303">
        <v>2333</v>
      </c>
      <c r="T20" s="302">
        <v>2641</v>
      </c>
      <c r="U20" s="301">
        <v>2783</v>
      </c>
      <c r="V20" s="302">
        <v>3150</v>
      </c>
      <c r="W20" s="303">
        <v>2868</v>
      </c>
      <c r="X20" s="302">
        <v>4518</v>
      </c>
    </row>
    <row r="21" spans="2:25" ht="12.75" customHeight="1" x14ac:dyDescent="0.15">
      <c r="B21" s="65"/>
      <c r="C21" s="287">
        <v>7</v>
      </c>
      <c r="D21" s="30"/>
      <c r="E21" s="301">
        <v>819</v>
      </c>
      <c r="F21" s="302">
        <v>1050</v>
      </c>
      <c r="G21" s="304">
        <v>909</v>
      </c>
      <c r="H21" s="302">
        <v>9332</v>
      </c>
      <c r="I21" s="301" t="s">
        <v>263</v>
      </c>
      <c r="J21" s="302" t="s">
        <v>263</v>
      </c>
      <c r="K21" s="303" t="s">
        <v>263</v>
      </c>
      <c r="L21" s="302" t="s">
        <v>263</v>
      </c>
      <c r="M21" s="301">
        <v>2520</v>
      </c>
      <c r="N21" s="302">
        <v>2940</v>
      </c>
      <c r="O21" s="304">
        <v>2684</v>
      </c>
      <c r="P21" s="302">
        <v>1691</v>
      </c>
      <c r="Q21" s="301">
        <v>2100</v>
      </c>
      <c r="R21" s="302">
        <v>2415</v>
      </c>
      <c r="S21" s="303">
        <v>2341</v>
      </c>
      <c r="T21" s="302">
        <v>1132</v>
      </c>
      <c r="U21" s="301">
        <v>2835</v>
      </c>
      <c r="V21" s="302">
        <v>3150</v>
      </c>
      <c r="W21" s="303">
        <v>2883</v>
      </c>
      <c r="X21" s="302">
        <v>2962</v>
      </c>
    </row>
    <row r="22" spans="2:25" ht="12.75" customHeight="1" x14ac:dyDescent="0.15">
      <c r="B22" s="65"/>
      <c r="C22" s="287">
        <v>8</v>
      </c>
      <c r="D22" s="30"/>
      <c r="E22" s="301">
        <v>788</v>
      </c>
      <c r="F22" s="302">
        <v>1050</v>
      </c>
      <c r="G22" s="304">
        <v>909</v>
      </c>
      <c r="H22" s="302">
        <v>7606</v>
      </c>
      <c r="I22" s="301" t="s">
        <v>263</v>
      </c>
      <c r="J22" s="302" t="s">
        <v>263</v>
      </c>
      <c r="K22" s="303" t="s">
        <v>263</v>
      </c>
      <c r="L22" s="302" t="s">
        <v>263</v>
      </c>
      <c r="M22" s="301">
        <v>2520</v>
      </c>
      <c r="N22" s="302">
        <v>2940</v>
      </c>
      <c r="O22" s="304">
        <v>2789</v>
      </c>
      <c r="P22" s="302">
        <v>1343</v>
      </c>
      <c r="Q22" s="301">
        <v>2232</v>
      </c>
      <c r="R22" s="302">
        <v>2415</v>
      </c>
      <c r="S22" s="303">
        <v>2335</v>
      </c>
      <c r="T22" s="302">
        <v>1486</v>
      </c>
      <c r="U22" s="301">
        <v>2835</v>
      </c>
      <c r="V22" s="302">
        <v>3255</v>
      </c>
      <c r="W22" s="303">
        <v>2921</v>
      </c>
      <c r="X22" s="302">
        <v>2673</v>
      </c>
    </row>
    <row r="23" spans="2:25" ht="12.75" customHeight="1" x14ac:dyDescent="0.15">
      <c r="B23" s="65"/>
      <c r="C23" s="287">
        <v>9</v>
      </c>
      <c r="D23" s="30"/>
      <c r="E23" s="301">
        <v>788</v>
      </c>
      <c r="F23" s="302">
        <v>998</v>
      </c>
      <c r="G23" s="304">
        <v>882</v>
      </c>
      <c r="H23" s="302">
        <v>12913</v>
      </c>
      <c r="I23" s="301" t="s">
        <v>263</v>
      </c>
      <c r="J23" s="302" t="s">
        <v>263</v>
      </c>
      <c r="K23" s="303" t="s">
        <v>263</v>
      </c>
      <c r="L23" s="302" t="s">
        <v>263</v>
      </c>
      <c r="M23" s="301">
        <v>2520</v>
      </c>
      <c r="N23" s="302">
        <v>2940</v>
      </c>
      <c r="O23" s="304">
        <v>2799</v>
      </c>
      <c r="P23" s="302">
        <v>2219</v>
      </c>
      <c r="Q23" s="301">
        <v>2310</v>
      </c>
      <c r="R23" s="302">
        <v>2465</v>
      </c>
      <c r="S23" s="303">
        <v>2370</v>
      </c>
      <c r="T23" s="302">
        <v>1333</v>
      </c>
      <c r="U23" s="301">
        <v>2835</v>
      </c>
      <c r="V23" s="302">
        <v>3150</v>
      </c>
      <c r="W23" s="303">
        <v>2913</v>
      </c>
      <c r="X23" s="302">
        <v>3698</v>
      </c>
    </row>
    <row r="24" spans="2:25" ht="12.75" customHeight="1" x14ac:dyDescent="0.15">
      <c r="B24" s="67"/>
      <c r="C24" s="135">
        <v>10</v>
      </c>
      <c r="D24" s="18"/>
      <c r="E24" s="305">
        <v>735</v>
      </c>
      <c r="F24" s="305">
        <v>997.5</v>
      </c>
      <c r="G24" s="305">
        <v>812.99823088663788</v>
      </c>
      <c r="H24" s="305">
        <v>13488.2</v>
      </c>
      <c r="I24" s="305">
        <v>0</v>
      </c>
      <c r="J24" s="305">
        <v>0</v>
      </c>
      <c r="K24" s="305">
        <v>0</v>
      </c>
      <c r="L24" s="305">
        <v>0</v>
      </c>
      <c r="M24" s="305">
        <v>2520</v>
      </c>
      <c r="N24" s="305">
        <v>2940</v>
      </c>
      <c r="O24" s="305">
        <v>2726.1337153113327</v>
      </c>
      <c r="P24" s="305">
        <v>3042.2</v>
      </c>
      <c r="Q24" s="305">
        <v>2415</v>
      </c>
      <c r="R24" s="305">
        <v>2625</v>
      </c>
      <c r="S24" s="305">
        <v>2452.8161953727499</v>
      </c>
      <c r="T24" s="305">
        <v>1088.5</v>
      </c>
      <c r="U24" s="305">
        <v>2835</v>
      </c>
      <c r="V24" s="305">
        <v>3150</v>
      </c>
      <c r="W24" s="305">
        <v>2886.7676547515262</v>
      </c>
      <c r="X24" s="305">
        <v>2785.4</v>
      </c>
    </row>
    <row r="25" spans="2:25" ht="12.75" customHeight="1" x14ac:dyDescent="0.15">
      <c r="B25" s="8"/>
      <c r="C25" s="307" t="s">
        <v>259</v>
      </c>
      <c r="D25" s="308"/>
      <c r="E25" s="309" t="s">
        <v>266</v>
      </c>
      <c r="F25" s="310"/>
      <c r="G25" s="310"/>
      <c r="H25" s="311"/>
      <c r="I25" s="363"/>
      <c r="J25" s="288"/>
      <c r="K25" s="288"/>
      <c r="L25" s="288"/>
      <c r="M25" s="288"/>
      <c r="N25" s="288"/>
      <c r="O25" s="288"/>
      <c r="P25" s="288"/>
      <c r="Q25" s="288"/>
      <c r="R25" s="288"/>
      <c r="S25" s="288"/>
      <c r="T25" s="288"/>
      <c r="U25" s="288"/>
      <c r="V25" s="288"/>
      <c r="W25" s="288"/>
      <c r="X25" s="288"/>
      <c r="Y25" s="9"/>
    </row>
    <row r="26" spans="2:25" ht="12.75" customHeight="1" x14ac:dyDescent="0.15">
      <c r="B26" s="295" t="s">
        <v>262</v>
      </c>
      <c r="C26" s="296"/>
      <c r="D26" s="297"/>
      <c r="E26" s="1" t="s">
        <v>5</v>
      </c>
      <c r="F26" s="2" t="s">
        <v>6</v>
      </c>
      <c r="G26" s="3" t="s">
        <v>7</v>
      </c>
      <c r="H26" s="2" t="s">
        <v>8</v>
      </c>
      <c r="I26" s="7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</row>
    <row r="27" spans="2:25" ht="12.75" customHeight="1" x14ac:dyDescent="0.15">
      <c r="B27" s="10"/>
      <c r="C27" s="12"/>
      <c r="D27" s="18"/>
      <c r="E27" s="4"/>
      <c r="F27" s="5"/>
      <c r="G27" s="6" t="s">
        <v>9</v>
      </c>
      <c r="H27" s="5"/>
      <c r="I27" s="7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</row>
    <row r="28" spans="2:25" ht="12.75" customHeight="1" x14ac:dyDescent="0.15">
      <c r="B28" s="65" t="s">
        <v>72</v>
      </c>
      <c r="C28" s="287">
        <v>18</v>
      </c>
      <c r="D28" s="19" t="s">
        <v>106</v>
      </c>
      <c r="E28" s="298">
        <v>1208</v>
      </c>
      <c r="F28" s="299">
        <v>1418</v>
      </c>
      <c r="G28" s="300">
        <v>1255</v>
      </c>
      <c r="H28" s="299">
        <v>55521</v>
      </c>
      <c r="I28" s="301"/>
      <c r="J28" s="303"/>
      <c r="K28" s="303"/>
      <c r="L28" s="303"/>
      <c r="M28" s="303"/>
      <c r="N28" s="303"/>
      <c r="O28" s="303"/>
      <c r="P28" s="303"/>
      <c r="Q28" s="303"/>
      <c r="R28" s="303"/>
      <c r="S28" s="303"/>
      <c r="T28" s="303"/>
      <c r="U28" s="303"/>
      <c r="V28" s="303"/>
      <c r="W28" s="303"/>
      <c r="X28" s="303"/>
      <c r="Y28" s="9"/>
    </row>
    <row r="29" spans="2:25" ht="12.75" customHeight="1" x14ac:dyDescent="0.15">
      <c r="B29" s="65"/>
      <c r="C29" s="287">
        <v>19</v>
      </c>
      <c r="E29" s="301">
        <v>998</v>
      </c>
      <c r="F29" s="302">
        <v>1380</v>
      </c>
      <c r="G29" s="303">
        <v>1184</v>
      </c>
      <c r="H29" s="302">
        <v>635867</v>
      </c>
      <c r="I29" s="301"/>
      <c r="J29" s="303"/>
      <c r="K29" s="303"/>
      <c r="L29" s="303"/>
      <c r="M29" s="303"/>
      <c r="N29" s="303"/>
      <c r="O29" s="303"/>
      <c r="P29" s="303"/>
      <c r="Q29" s="303"/>
      <c r="R29" s="303"/>
      <c r="S29" s="303"/>
      <c r="T29" s="303"/>
      <c r="U29" s="303"/>
      <c r="V29" s="303"/>
      <c r="W29" s="303"/>
      <c r="X29" s="303"/>
      <c r="Y29" s="9"/>
    </row>
    <row r="30" spans="2:25" ht="12.75" customHeight="1" x14ac:dyDescent="0.15">
      <c r="B30" s="65"/>
      <c r="C30" s="287">
        <v>20</v>
      </c>
      <c r="D30" s="9"/>
      <c r="E30" s="301">
        <v>977</v>
      </c>
      <c r="F30" s="302">
        <v>1418</v>
      </c>
      <c r="G30" s="303">
        <v>1197</v>
      </c>
      <c r="H30" s="302">
        <v>649851</v>
      </c>
      <c r="I30" s="301"/>
      <c r="J30" s="303"/>
      <c r="K30" s="303"/>
      <c r="L30" s="303"/>
      <c r="M30" s="303"/>
      <c r="N30" s="303"/>
      <c r="O30" s="303"/>
      <c r="P30" s="303"/>
      <c r="Q30" s="303"/>
      <c r="R30" s="303"/>
      <c r="S30" s="303"/>
      <c r="T30" s="303"/>
      <c r="U30" s="303"/>
      <c r="V30" s="303"/>
      <c r="W30" s="303"/>
      <c r="X30" s="303"/>
      <c r="Y30" s="9"/>
    </row>
    <row r="31" spans="2:25" ht="12.75" customHeight="1" x14ac:dyDescent="0.15">
      <c r="B31" s="67"/>
      <c r="C31" s="135">
        <v>21</v>
      </c>
      <c r="D31" s="12"/>
      <c r="E31" s="362">
        <v>1050</v>
      </c>
      <c r="F31" s="305">
        <v>1433</v>
      </c>
      <c r="G31" s="306">
        <v>1187</v>
      </c>
      <c r="H31" s="305">
        <v>552202</v>
      </c>
      <c r="I31" s="301"/>
      <c r="J31" s="303"/>
      <c r="K31" s="303"/>
      <c r="L31" s="303"/>
      <c r="M31" s="303"/>
      <c r="N31" s="303"/>
      <c r="O31" s="303"/>
      <c r="P31" s="303"/>
      <c r="Q31" s="303"/>
      <c r="R31" s="303"/>
      <c r="S31" s="303"/>
      <c r="T31" s="303"/>
      <c r="U31" s="303"/>
      <c r="V31" s="303"/>
      <c r="W31" s="303"/>
      <c r="X31" s="303"/>
      <c r="Y31" s="9"/>
    </row>
    <row r="32" spans="2:25" ht="12.75" customHeight="1" x14ac:dyDescent="0.15">
      <c r="B32" s="65"/>
      <c r="C32" s="287">
        <v>10</v>
      </c>
      <c r="D32" s="30"/>
      <c r="E32" s="301">
        <v>1050</v>
      </c>
      <c r="F32" s="302">
        <v>1239</v>
      </c>
      <c r="G32" s="303">
        <v>1132</v>
      </c>
      <c r="H32" s="302">
        <v>34082</v>
      </c>
      <c r="I32" s="301"/>
      <c r="J32" s="303"/>
      <c r="K32" s="303"/>
      <c r="L32" s="303"/>
      <c r="M32" s="303"/>
      <c r="N32" s="303"/>
      <c r="O32" s="303"/>
      <c r="P32" s="303"/>
      <c r="Q32" s="303"/>
      <c r="R32" s="303"/>
      <c r="S32" s="303"/>
      <c r="T32" s="303"/>
      <c r="U32" s="303"/>
      <c r="V32" s="303"/>
      <c r="W32" s="303"/>
      <c r="X32" s="303"/>
      <c r="Y32" s="9"/>
    </row>
    <row r="33" spans="2:25" ht="12.75" customHeight="1" x14ac:dyDescent="0.15">
      <c r="B33" s="65"/>
      <c r="C33" s="287">
        <v>11</v>
      </c>
      <c r="D33" s="30"/>
      <c r="E33" s="301">
        <v>1050</v>
      </c>
      <c r="F33" s="302">
        <v>1313</v>
      </c>
      <c r="G33" s="303">
        <v>1131</v>
      </c>
      <c r="H33" s="302">
        <v>52130</v>
      </c>
      <c r="I33" s="301"/>
      <c r="J33" s="303"/>
      <c r="K33" s="303"/>
      <c r="L33" s="303"/>
      <c r="M33" s="303"/>
      <c r="N33" s="303"/>
      <c r="O33" s="303"/>
      <c r="P33" s="303"/>
      <c r="Q33" s="303"/>
      <c r="R33" s="303"/>
      <c r="S33" s="303"/>
      <c r="T33" s="303"/>
      <c r="U33" s="303"/>
      <c r="V33" s="303"/>
      <c r="W33" s="303"/>
      <c r="X33" s="303"/>
      <c r="Y33" s="9"/>
    </row>
    <row r="34" spans="2:25" ht="12.75" customHeight="1" x14ac:dyDescent="0.15">
      <c r="B34" s="65"/>
      <c r="C34" s="287">
        <v>12</v>
      </c>
      <c r="D34" s="30"/>
      <c r="E34" s="301">
        <v>1050</v>
      </c>
      <c r="F34" s="302">
        <v>1313</v>
      </c>
      <c r="G34" s="303">
        <v>1137</v>
      </c>
      <c r="H34" s="302">
        <v>67484</v>
      </c>
      <c r="I34" s="301"/>
      <c r="J34" s="303"/>
      <c r="K34" s="303"/>
      <c r="L34" s="303"/>
      <c r="M34" s="303"/>
      <c r="N34" s="303"/>
      <c r="O34" s="303"/>
      <c r="P34" s="303"/>
      <c r="Q34" s="303"/>
      <c r="R34" s="303"/>
      <c r="S34" s="303"/>
      <c r="T34" s="303"/>
      <c r="U34" s="303"/>
      <c r="V34" s="303"/>
      <c r="W34" s="303"/>
      <c r="X34" s="303"/>
      <c r="Y34" s="9"/>
    </row>
    <row r="35" spans="2:25" ht="12.75" customHeight="1" x14ac:dyDescent="0.15">
      <c r="B35" s="65" t="s">
        <v>102</v>
      </c>
      <c r="C35" s="287">
        <v>1</v>
      </c>
      <c r="D35" s="30" t="s">
        <v>54</v>
      </c>
      <c r="E35" s="301">
        <v>1050</v>
      </c>
      <c r="F35" s="302">
        <v>1208</v>
      </c>
      <c r="G35" s="303">
        <v>1120</v>
      </c>
      <c r="H35" s="302">
        <v>38099</v>
      </c>
      <c r="I35" s="301"/>
      <c r="J35" s="303"/>
      <c r="K35" s="303"/>
      <c r="L35" s="303"/>
      <c r="M35" s="303"/>
      <c r="N35" s="303"/>
      <c r="O35" s="303"/>
      <c r="P35" s="303"/>
      <c r="Q35" s="303"/>
      <c r="R35" s="303"/>
      <c r="S35" s="303"/>
      <c r="T35" s="303"/>
      <c r="U35" s="303"/>
      <c r="V35" s="303"/>
      <c r="W35" s="303"/>
      <c r="X35" s="303"/>
      <c r="Y35" s="9"/>
    </row>
    <row r="36" spans="2:25" ht="12.75" customHeight="1" x14ac:dyDescent="0.15">
      <c r="B36" s="65"/>
      <c r="C36" s="287">
        <v>2</v>
      </c>
      <c r="D36" s="30"/>
      <c r="E36" s="301">
        <v>1103</v>
      </c>
      <c r="F36" s="302">
        <v>1313</v>
      </c>
      <c r="G36" s="303">
        <v>1154</v>
      </c>
      <c r="H36" s="302">
        <v>44118</v>
      </c>
      <c r="I36" s="301"/>
      <c r="J36" s="303"/>
      <c r="K36" s="303"/>
      <c r="L36" s="303"/>
      <c r="M36" s="303"/>
      <c r="N36" s="303"/>
      <c r="O36" s="303"/>
      <c r="P36" s="303"/>
      <c r="Q36" s="303"/>
      <c r="R36" s="303"/>
      <c r="S36" s="303"/>
      <c r="T36" s="303"/>
      <c r="U36" s="303"/>
      <c r="V36" s="303"/>
      <c r="W36" s="303"/>
      <c r="X36" s="303"/>
      <c r="Y36" s="9"/>
    </row>
    <row r="37" spans="2:25" ht="12.75" customHeight="1" x14ac:dyDescent="0.15">
      <c r="B37" s="65"/>
      <c r="C37" s="287">
        <v>3</v>
      </c>
      <c r="D37" s="30"/>
      <c r="E37" s="301">
        <v>998</v>
      </c>
      <c r="F37" s="302">
        <v>1313</v>
      </c>
      <c r="G37" s="303">
        <v>1096</v>
      </c>
      <c r="H37" s="302">
        <v>40158</v>
      </c>
      <c r="I37" s="301"/>
      <c r="J37" s="303"/>
      <c r="K37" s="303"/>
      <c r="L37" s="303"/>
      <c r="M37" s="303"/>
      <c r="N37" s="303"/>
      <c r="O37" s="303"/>
      <c r="P37" s="303"/>
      <c r="Q37" s="303"/>
      <c r="R37" s="303"/>
      <c r="S37" s="303"/>
      <c r="T37" s="303"/>
      <c r="U37" s="303"/>
      <c r="V37" s="303"/>
      <c r="W37" s="303"/>
      <c r="X37" s="303"/>
      <c r="Y37" s="9"/>
    </row>
    <row r="38" spans="2:25" ht="12.75" customHeight="1" x14ac:dyDescent="0.15">
      <c r="B38" s="65"/>
      <c r="C38" s="287">
        <v>4</v>
      </c>
      <c r="D38" s="30"/>
      <c r="E38" s="301">
        <v>1103</v>
      </c>
      <c r="F38" s="302">
        <v>1313</v>
      </c>
      <c r="G38" s="303">
        <v>1162</v>
      </c>
      <c r="H38" s="302">
        <v>38306</v>
      </c>
      <c r="I38" s="301"/>
      <c r="J38" s="303"/>
      <c r="K38" s="303"/>
      <c r="L38" s="303"/>
      <c r="M38" s="303"/>
      <c r="N38" s="303"/>
      <c r="O38" s="303"/>
      <c r="P38" s="303"/>
      <c r="Q38" s="303"/>
      <c r="R38" s="303"/>
      <c r="S38" s="303"/>
      <c r="T38" s="303"/>
      <c r="U38" s="303"/>
      <c r="V38" s="303"/>
      <c r="W38" s="303"/>
      <c r="X38" s="303"/>
      <c r="Y38" s="9"/>
    </row>
    <row r="39" spans="2:25" ht="12.75" customHeight="1" x14ac:dyDescent="0.15">
      <c r="B39" s="65"/>
      <c r="C39" s="287">
        <v>5</v>
      </c>
      <c r="D39" s="30"/>
      <c r="E39" s="301">
        <v>1155</v>
      </c>
      <c r="F39" s="302">
        <v>1365</v>
      </c>
      <c r="G39" s="303">
        <v>1205</v>
      </c>
      <c r="H39" s="302">
        <v>57622</v>
      </c>
      <c r="I39" s="301"/>
      <c r="J39" s="303"/>
      <c r="K39" s="303"/>
      <c r="L39" s="303"/>
      <c r="M39" s="303"/>
      <c r="N39" s="303"/>
      <c r="O39" s="303"/>
      <c r="P39" s="303"/>
      <c r="Q39" s="303"/>
      <c r="R39" s="303"/>
      <c r="S39" s="303"/>
      <c r="T39" s="303"/>
      <c r="U39" s="303"/>
      <c r="V39" s="303"/>
      <c r="W39" s="303"/>
      <c r="X39" s="303"/>
      <c r="Y39" s="9"/>
    </row>
    <row r="40" spans="2:25" ht="12.75" customHeight="1" x14ac:dyDescent="0.15">
      <c r="B40" s="65"/>
      <c r="C40" s="287">
        <v>6</v>
      </c>
      <c r="D40" s="30"/>
      <c r="E40" s="301">
        <v>1050</v>
      </c>
      <c r="F40" s="302">
        <v>1313</v>
      </c>
      <c r="G40" s="304">
        <v>1143</v>
      </c>
      <c r="H40" s="302">
        <v>57194</v>
      </c>
      <c r="I40" s="301"/>
      <c r="J40" s="303"/>
      <c r="K40" s="303"/>
      <c r="L40" s="303"/>
      <c r="M40" s="303"/>
      <c r="N40" s="303"/>
      <c r="O40" s="303"/>
      <c r="P40" s="303"/>
      <c r="Q40" s="303"/>
      <c r="R40" s="303"/>
      <c r="S40" s="303"/>
      <c r="T40" s="303"/>
      <c r="U40" s="303"/>
      <c r="V40" s="303"/>
      <c r="W40" s="303"/>
      <c r="X40" s="303"/>
      <c r="Y40" s="9"/>
    </row>
    <row r="41" spans="2:25" ht="12.75" customHeight="1" x14ac:dyDescent="0.15">
      <c r="B41" s="65"/>
      <c r="C41" s="287">
        <v>7</v>
      </c>
      <c r="D41" s="30"/>
      <c r="E41" s="301">
        <v>998</v>
      </c>
      <c r="F41" s="302">
        <v>1239</v>
      </c>
      <c r="G41" s="304">
        <v>1133</v>
      </c>
      <c r="H41" s="302">
        <v>40009</v>
      </c>
      <c r="I41" s="301"/>
      <c r="J41" s="303"/>
      <c r="K41" s="303"/>
      <c r="L41" s="303"/>
      <c r="M41" s="303"/>
      <c r="N41" s="303"/>
      <c r="O41" s="303"/>
      <c r="P41" s="303"/>
      <c r="Q41" s="303"/>
      <c r="R41" s="303"/>
      <c r="S41" s="303"/>
      <c r="T41" s="303"/>
      <c r="U41" s="303"/>
      <c r="V41" s="303"/>
      <c r="W41" s="303"/>
      <c r="X41" s="303"/>
      <c r="Y41" s="9"/>
    </row>
    <row r="42" spans="2:25" ht="12.75" customHeight="1" x14ac:dyDescent="0.15">
      <c r="B42" s="65"/>
      <c r="C42" s="287">
        <v>8</v>
      </c>
      <c r="D42" s="30"/>
      <c r="E42" s="301">
        <v>958</v>
      </c>
      <c r="F42" s="302">
        <v>1155</v>
      </c>
      <c r="G42" s="304">
        <v>1109</v>
      </c>
      <c r="H42" s="302">
        <v>41503</v>
      </c>
      <c r="I42" s="301"/>
      <c r="J42" s="303"/>
      <c r="K42" s="303"/>
      <c r="L42" s="303"/>
      <c r="M42" s="303"/>
      <c r="N42" s="303"/>
      <c r="O42" s="303"/>
      <c r="P42" s="303"/>
      <c r="Q42" s="303"/>
      <c r="R42" s="303"/>
      <c r="S42" s="303"/>
      <c r="T42" s="303"/>
      <c r="U42" s="303"/>
      <c r="V42" s="303"/>
      <c r="W42" s="303"/>
      <c r="X42" s="303"/>
      <c r="Y42" s="9"/>
    </row>
    <row r="43" spans="2:25" ht="12.75" customHeight="1" x14ac:dyDescent="0.15">
      <c r="B43" s="65"/>
      <c r="C43" s="287">
        <v>9</v>
      </c>
      <c r="D43" s="30"/>
      <c r="E43" s="301">
        <v>998</v>
      </c>
      <c r="F43" s="302">
        <v>1208</v>
      </c>
      <c r="G43" s="304">
        <v>1135</v>
      </c>
      <c r="H43" s="302">
        <v>35580</v>
      </c>
      <c r="I43" s="301"/>
      <c r="J43" s="303"/>
      <c r="K43" s="303"/>
      <c r="L43" s="303"/>
      <c r="M43" s="303"/>
      <c r="N43" s="303"/>
      <c r="O43" s="303"/>
      <c r="P43" s="303"/>
      <c r="Q43" s="303"/>
      <c r="R43" s="303"/>
      <c r="S43" s="303"/>
      <c r="T43" s="303"/>
      <c r="U43" s="303"/>
      <c r="V43" s="303"/>
      <c r="W43" s="303"/>
      <c r="X43" s="303"/>
      <c r="Y43" s="9"/>
    </row>
    <row r="44" spans="2:25" ht="12.75" customHeight="1" x14ac:dyDescent="0.15">
      <c r="B44" s="67"/>
      <c r="C44" s="135">
        <v>10</v>
      </c>
      <c r="D44" s="18"/>
      <c r="E44" s="305">
        <v>945</v>
      </c>
      <c r="F44" s="306">
        <v>1207.5</v>
      </c>
      <c r="G44" s="315">
        <v>1122.5028145660401</v>
      </c>
      <c r="H44" s="305">
        <v>36337.599999999999</v>
      </c>
      <c r="I44" s="303"/>
      <c r="J44" s="303"/>
      <c r="K44" s="303"/>
      <c r="L44" s="303"/>
      <c r="M44" s="303"/>
      <c r="N44" s="303"/>
      <c r="O44" s="303"/>
      <c r="P44" s="303"/>
      <c r="Q44" s="303"/>
      <c r="R44" s="303"/>
      <c r="S44" s="303"/>
      <c r="T44" s="303"/>
      <c r="U44" s="303"/>
      <c r="V44" s="303"/>
      <c r="W44" s="303"/>
      <c r="X44" s="303"/>
      <c r="Y44" s="9"/>
    </row>
    <row r="45" spans="2:25" ht="3.75" customHeight="1" x14ac:dyDescent="0.15"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</row>
  </sheetData>
  <phoneticPr fontId="7"/>
  <pageMargins left="0.39370078740157483" right="0.39370078740157483" top="0.39370078740157483" bottom="0.39370078740157483" header="0" footer="0.19685039370078741"/>
  <pageSetup paperSize="9" firstPageNumber="39" orientation="landscape" useFirstPageNumber="1" r:id="rId1"/>
  <headerFooter alignWithMargins="0">
    <oddFooter>&amp;C-35-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Y43"/>
  <sheetViews>
    <sheetView zoomScale="75" workbookViewId="0">
      <selection activeCell="B1" sqref="B1"/>
    </sheetView>
  </sheetViews>
  <sheetFormatPr defaultColWidth="7.5" defaultRowHeight="12" x14ac:dyDescent="0.15"/>
  <cols>
    <col min="1" max="1" width="0.75" style="35" customWidth="1"/>
    <col min="2" max="2" width="5.625" style="35" customWidth="1"/>
    <col min="3" max="3" width="2.75" style="35" customWidth="1"/>
    <col min="4" max="4" width="5.75" style="35" customWidth="1"/>
    <col min="5" max="5" width="5.5" style="35" customWidth="1"/>
    <col min="6" max="7" width="5.875" style="35" customWidth="1"/>
    <col min="8" max="8" width="7.625" style="35" customWidth="1"/>
    <col min="9" max="9" width="5.375" style="35" customWidth="1"/>
    <col min="10" max="11" width="5.875" style="35" customWidth="1"/>
    <col min="12" max="12" width="7.625" style="35" customWidth="1"/>
    <col min="13" max="13" width="5.5" style="35" customWidth="1"/>
    <col min="14" max="15" width="5.875" style="35" customWidth="1"/>
    <col min="16" max="16" width="7.625" style="35" customWidth="1"/>
    <col min="17" max="17" width="5.5" style="35" customWidth="1"/>
    <col min="18" max="19" width="5.875" style="35" customWidth="1"/>
    <col min="20" max="20" width="7.75" style="35" customWidth="1"/>
    <col min="21" max="21" width="5.375" style="35" customWidth="1"/>
    <col min="22" max="23" width="5.875" style="35" customWidth="1"/>
    <col min="24" max="24" width="7.625" style="35" customWidth="1"/>
    <col min="25" max="16384" width="7.5" style="35"/>
  </cols>
  <sheetData>
    <row r="1" spans="1:25" ht="15" customHeight="1" x14ac:dyDescent="0.15">
      <c r="A1" s="19"/>
      <c r="B1" s="344"/>
      <c r="C1" s="344"/>
      <c r="D1" s="344"/>
    </row>
    <row r="2" spans="1:25" ht="12.75" customHeight="1" x14ac:dyDescent="0.15">
      <c r="B2" s="19" t="s">
        <v>296</v>
      </c>
      <c r="C2" s="345"/>
      <c r="D2" s="345"/>
    </row>
    <row r="3" spans="1:25" ht="12.75" customHeight="1" x14ac:dyDescent="0.15">
      <c r="B3" s="345"/>
      <c r="C3" s="345"/>
      <c r="D3" s="345"/>
      <c r="X3" s="24" t="s">
        <v>10</v>
      </c>
    </row>
    <row r="4" spans="1:25" ht="3.75" customHeight="1" x14ac:dyDescent="0.15"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</row>
    <row r="5" spans="1:25" ht="13.5" customHeight="1" x14ac:dyDescent="0.15">
      <c r="B5" s="15"/>
      <c r="C5" s="292" t="s">
        <v>259</v>
      </c>
      <c r="D5" s="291"/>
      <c r="E5" s="318" t="s">
        <v>268</v>
      </c>
      <c r="F5" s="319"/>
      <c r="G5" s="319"/>
      <c r="H5" s="320"/>
      <c r="I5" s="318" t="s">
        <v>269</v>
      </c>
      <c r="J5" s="319"/>
      <c r="K5" s="319"/>
      <c r="L5" s="320"/>
      <c r="M5" s="318" t="s">
        <v>270</v>
      </c>
      <c r="N5" s="319"/>
      <c r="O5" s="319"/>
      <c r="P5" s="320"/>
      <c r="Q5" s="318" t="s">
        <v>271</v>
      </c>
      <c r="R5" s="319"/>
      <c r="S5" s="319"/>
      <c r="T5" s="320"/>
      <c r="U5" s="318" t="s">
        <v>11</v>
      </c>
      <c r="V5" s="319"/>
      <c r="W5" s="319"/>
      <c r="X5" s="320"/>
    </row>
    <row r="6" spans="1:25" ht="13.5" customHeight="1" x14ac:dyDescent="0.15">
      <c r="B6" s="295" t="s">
        <v>272</v>
      </c>
      <c r="C6" s="321"/>
      <c r="D6" s="322"/>
      <c r="E6" s="323" t="s">
        <v>273</v>
      </c>
      <c r="F6" s="323" t="s">
        <v>174</v>
      </c>
      <c r="G6" s="323" t="s">
        <v>274</v>
      </c>
      <c r="H6" s="323" t="s">
        <v>8</v>
      </c>
      <c r="I6" s="323" t="s">
        <v>273</v>
      </c>
      <c r="J6" s="323" t="s">
        <v>174</v>
      </c>
      <c r="K6" s="323" t="s">
        <v>274</v>
      </c>
      <c r="L6" s="323" t="s">
        <v>8</v>
      </c>
      <c r="M6" s="323" t="s">
        <v>273</v>
      </c>
      <c r="N6" s="323" t="s">
        <v>174</v>
      </c>
      <c r="O6" s="323" t="s">
        <v>274</v>
      </c>
      <c r="P6" s="323" t="s">
        <v>8</v>
      </c>
      <c r="Q6" s="323" t="s">
        <v>273</v>
      </c>
      <c r="R6" s="323" t="s">
        <v>174</v>
      </c>
      <c r="S6" s="323" t="s">
        <v>274</v>
      </c>
      <c r="T6" s="323" t="s">
        <v>8</v>
      </c>
      <c r="U6" s="323" t="s">
        <v>273</v>
      </c>
      <c r="V6" s="323" t="s">
        <v>174</v>
      </c>
      <c r="W6" s="323" t="s">
        <v>274</v>
      </c>
      <c r="X6" s="323" t="s">
        <v>8</v>
      </c>
    </row>
    <row r="7" spans="1:25" ht="13.5" customHeight="1" x14ac:dyDescent="0.15">
      <c r="B7" s="10"/>
      <c r="C7" s="12"/>
      <c r="D7" s="12"/>
      <c r="E7" s="324"/>
      <c r="F7" s="324"/>
      <c r="G7" s="324" t="s">
        <v>275</v>
      </c>
      <c r="H7" s="324"/>
      <c r="I7" s="324"/>
      <c r="J7" s="324"/>
      <c r="K7" s="324" t="s">
        <v>275</v>
      </c>
      <c r="L7" s="324"/>
      <c r="M7" s="324"/>
      <c r="N7" s="324"/>
      <c r="O7" s="324" t="s">
        <v>275</v>
      </c>
      <c r="P7" s="324"/>
      <c r="Q7" s="324"/>
      <c r="R7" s="324"/>
      <c r="S7" s="324" t="s">
        <v>275</v>
      </c>
      <c r="T7" s="324"/>
      <c r="U7" s="324"/>
      <c r="V7" s="324"/>
      <c r="W7" s="324" t="s">
        <v>275</v>
      </c>
      <c r="X7" s="324"/>
    </row>
    <row r="8" spans="1:25" ht="13.5" customHeight="1" x14ac:dyDescent="0.15">
      <c r="B8" s="65" t="s">
        <v>72</v>
      </c>
      <c r="C8" s="287">
        <v>19</v>
      </c>
      <c r="D8" s="19" t="s">
        <v>106</v>
      </c>
      <c r="E8" s="299">
        <v>1995</v>
      </c>
      <c r="F8" s="299">
        <v>3400</v>
      </c>
      <c r="G8" s="299">
        <v>2634</v>
      </c>
      <c r="H8" s="299">
        <v>343402</v>
      </c>
      <c r="I8" s="299">
        <v>1470</v>
      </c>
      <c r="J8" s="299">
        <v>2205</v>
      </c>
      <c r="K8" s="299">
        <v>1767</v>
      </c>
      <c r="L8" s="299">
        <v>383139</v>
      </c>
      <c r="M8" s="299">
        <v>1103</v>
      </c>
      <c r="N8" s="299">
        <v>1764</v>
      </c>
      <c r="O8" s="299">
        <v>1455</v>
      </c>
      <c r="P8" s="299">
        <v>171582</v>
      </c>
      <c r="Q8" s="299">
        <v>4830</v>
      </c>
      <c r="R8" s="299">
        <v>5775</v>
      </c>
      <c r="S8" s="299">
        <v>5300</v>
      </c>
      <c r="T8" s="299">
        <v>66842</v>
      </c>
      <c r="U8" s="299">
        <v>4305</v>
      </c>
      <c r="V8" s="299">
        <v>5250</v>
      </c>
      <c r="W8" s="299">
        <v>4610</v>
      </c>
      <c r="X8" s="299">
        <v>206563</v>
      </c>
      <c r="Y8" s="42"/>
    </row>
    <row r="9" spans="1:25" ht="13.5" customHeight="1" x14ac:dyDescent="0.15">
      <c r="B9" s="65"/>
      <c r="C9" s="287">
        <v>20</v>
      </c>
      <c r="D9" s="19"/>
      <c r="E9" s="302">
        <v>1733</v>
      </c>
      <c r="F9" s="302">
        <v>3024</v>
      </c>
      <c r="G9" s="302">
        <v>2408</v>
      </c>
      <c r="H9" s="302">
        <v>375163</v>
      </c>
      <c r="I9" s="302">
        <v>1260</v>
      </c>
      <c r="J9" s="302">
        <v>1995</v>
      </c>
      <c r="K9" s="302">
        <v>1665</v>
      </c>
      <c r="L9" s="302">
        <v>403122</v>
      </c>
      <c r="M9" s="302">
        <v>840</v>
      </c>
      <c r="N9" s="302">
        <v>1680</v>
      </c>
      <c r="O9" s="302">
        <v>1314</v>
      </c>
      <c r="P9" s="302">
        <v>183390</v>
      </c>
      <c r="Q9" s="302">
        <v>4200</v>
      </c>
      <c r="R9" s="302">
        <v>5775</v>
      </c>
      <c r="S9" s="302">
        <v>4988</v>
      </c>
      <c r="T9" s="302">
        <v>73703</v>
      </c>
      <c r="U9" s="302">
        <v>3150</v>
      </c>
      <c r="V9" s="302">
        <v>5040</v>
      </c>
      <c r="W9" s="302">
        <v>4046</v>
      </c>
      <c r="X9" s="302">
        <v>230983</v>
      </c>
      <c r="Y9" s="42"/>
    </row>
    <row r="10" spans="1:25" ht="13.5" customHeight="1" x14ac:dyDescent="0.15">
      <c r="B10" s="67"/>
      <c r="C10" s="135">
        <v>21</v>
      </c>
      <c r="D10" s="12"/>
      <c r="E10" s="305">
        <v>1575</v>
      </c>
      <c r="F10" s="305">
        <v>2963</v>
      </c>
      <c r="G10" s="305">
        <v>2170</v>
      </c>
      <c r="H10" s="305">
        <v>451434</v>
      </c>
      <c r="I10" s="305">
        <v>1155</v>
      </c>
      <c r="J10" s="305">
        <v>1995</v>
      </c>
      <c r="K10" s="305">
        <v>1573</v>
      </c>
      <c r="L10" s="305">
        <v>485398</v>
      </c>
      <c r="M10" s="305">
        <v>840</v>
      </c>
      <c r="N10" s="305">
        <v>1889</v>
      </c>
      <c r="O10" s="305">
        <v>1169</v>
      </c>
      <c r="P10" s="305">
        <v>196952</v>
      </c>
      <c r="Q10" s="305">
        <v>3570</v>
      </c>
      <c r="R10" s="305">
        <v>5618</v>
      </c>
      <c r="S10" s="305">
        <v>4298</v>
      </c>
      <c r="T10" s="305">
        <v>90331</v>
      </c>
      <c r="U10" s="305">
        <v>3045</v>
      </c>
      <c r="V10" s="305">
        <v>4467</v>
      </c>
      <c r="W10" s="305">
        <v>3623</v>
      </c>
      <c r="X10" s="305">
        <v>314648</v>
      </c>
      <c r="Y10" s="42"/>
    </row>
    <row r="11" spans="1:25" ht="13.5" customHeight="1" x14ac:dyDescent="0.15">
      <c r="B11" s="65"/>
      <c r="C11" s="287">
        <v>10</v>
      </c>
      <c r="D11" s="30"/>
      <c r="E11" s="302">
        <v>2100</v>
      </c>
      <c r="F11" s="302">
        <v>2520</v>
      </c>
      <c r="G11" s="302">
        <v>2276</v>
      </c>
      <c r="H11" s="302">
        <v>35791</v>
      </c>
      <c r="I11" s="302">
        <v>1365</v>
      </c>
      <c r="J11" s="302">
        <v>1890</v>
      </c>
      <c r="K11" s="302">
        <v>1631</v>
      </c>
      <c r="L11" s="302">
        <v>37800</v>
      </c>
      <c r="M11" s="302">
        <v>945</v>
      </c>
      <c r="N11" s="302">
        <v>1491</v>
      </c>
      <c r="O11" s="302">
        <v>1092</v>
      </c>
      <c r="P11" s="302">
        <v>13314</v>
      </c>
      <c r="Q11" s="302">
        <v>3990</v>
      </c>
      <c r="R11" s="302">
        <v>4725</v>
      </c>
      <c r="S11" s="302">
        <v>4349</v>
      </c>
      <c r="T11" s="302">
        <v>6441</v>
      </c>
      <c r="U11" s="302">
        <v>3255</v>
      </c>
      <c r="V11" s="302">
        <v>3990</v>
      </c>
      <c r="W11" s="302">
        <v>3597</v>
      </c>
      <c r="X11" s="302">
        <v>26937</v>
      </c>
      <c r="Y11" s="42"/>
    </row>
    <row r="12" spans="1:25" ht="13.5" customHeight="1" x14ac:dyDescent="0.15">
      <c r="B12" s="65"/>
      <c r="C12" s="287">
        <v>11</v>
      </c>
      <c r="D12" s="30"/>
      <c r="E12" s="302">
        <v>2100</v>
      </c>
      <c r="F12" s="302">
        <v>2730</v>
      </c>
      <c r="G12" s="302">
        <v>2373</v>
      </c>
      <c r="H12" s="302">
        <v>44775</v>
      </c>
      <c r="I12" s="302">
        <v>1418</v>
      </c>
      <c r="J12" s="302">
        <v>1890</v>
      </c>
      <c r="K12" s="302">
        <v>1624</v>
      </c>
      <c r="L12" s="302">
        <v>51859</v>
      </c>
      <c r="M12" s="302">
        <v>893</v>
      </c>
      <c r="N12" s="302">
        <v>1365</v>
      </c>
      <c r="O12" s="302">
        <v>1031</v>
      </c>
      <c r="P12" s="302">
        <v>19486</v>
      </c>
      <c r="Q12" s="302">
        <v>3990</v>
      </c>
      <c r="R12" s="302">
        <v>5040</v>
      </c>
      <c r="S12" s="302">
        <v>4340</v>
      </c>
      <c r="T12" s="302">
        <v>8931</v>
      </c>
      <c r="U12" s="302">
        <v>3150</v>
      </c>
      <c r="V12" s="302">
        <v>4200</v>
      </c>
      <c r="W12" s="302">
        <v>3644</v>
      </c>
      <c r="X12" s="302">
        <v>31054</v>
      </c>
      <c r="Y12" s="42"/>
    </row>
    <row r="13" spans="1:25" ht="13.5" customHeight="1" x14ac:dyDescent="0.15">
      <c r="B13" s="65"/>
      <c r="C13" s="287">
        <v>12</v>
      </c>
      <c r="D13" s="30"/>
      <c r="E13" s="302">
        <v>2415</v>
      </c>
      <c r="F13" s="302">
        <v>2835</v>
      </c>
      <c r="G13" s="302">
        <v>2571</v>
      </c>
      <c r="H13" s="302">
        <v>33710</v>
      </c>
      <c r="I13" s="302">
        <v>1470</v>
      </c>
      <c r="J13" s="302">
        <v>1890</v>
      </c>
      <c r="K13" s="302">
        <v>1636</v>
      </c>
      <c r="L13" s="302">
        <v>40539</v>
      </c>
      <c r="M13" s="302">
        <v>945</v>
      </c>
      <c r="N13" s="302">
        <v>1344</v>
      </c>
      <c r="O13" s="302">
        <v>1054</v>
      </c>
      <c r="P13" s="302">
        <v>15964</v>
      </c>
      <c r="Q13" s="302">
        <v>4410</v>
      </c>
      <c r="R13" s="302">
        <v>5040</v>
      </c>
      <c r="S13" s="302">
        <v>4507</v>
      </c>
      <c r="T13" s="302">
        <v>8607</v>
      </c>
      <c r="U13" s="302">
        <v>3360</v>
      </c>
      <c r="V13" s="302">
        <v>4200</v>
      </c>
      <c r="W13" s="302">
        <v>3650</v>
      </c>
      <c r="X13" s="302">
        <v>34232</v>
      </c>
      <c r="Y13" s="42"/>
    </row>
    <row r="14" spans="1:25" ht="13.5" customHeight="1" x14ac:dyDescent="0.15">
      <c r="B14" s="65" t="s">
        <v>102</v>
      </c>
      <c r="C14" s="287">
        <v>1</v>
      </c>
      <c r="D14" s="30" t="s">
        <v>54</v>
      </c>
      <c r="E14" s="302">
        <v>2205</v>
      </c>
      <c r="F14" s="302">
        <v>2730</v>
      </c>
      <c r="G14" s="302">
        <v>2483</v>
      </c>
      <c r="H14" s="302">
        <v>37332</v>
      </c>
      <c r="I14" s="302">
        <v>1365</v>
      </c>
      <c r="J14" s="302">
        <v>1890</v>
      </c>
      <c r="K14" s="302">
        <v>1595</v>
      </c>
      <c r="L14" s="302">
        <v>42202</v>
      </c>
      <c r="M14" s="302">
        <v>930</v>
      </c>
      <c r="N14" s="302">
        <v>1365</v>
      </c>
      <c r="O14" s="302">
        <v>1089</v>
      </c>
      <c r="P14" s="302">
        <v>15150</v>
      </c>
      <c r="Q14" s="302">
        <v>4200</v>
      </c>
      <c r="R14" s="302">
        <v>5040</v>
      </c>
      <c r="S14" s="302">
        <v>4382</v>
      </c>
      <c r="T14" s="302">
        <v>4954</v>
      </c>
      <c r="U14" s="302">
        <v>3308</v>
      </c>
      <c r="V14" s="302">
        <v>3990</v>
      </c>
      <c r="W14" s="302">
        <v>3628</v>
      </c>
      <c r="X14" s="302">
        <v>24919</v>
      </c>
      <c r="Y14" s="42"/>
    </row>
    <row r="15" spans="1:25" ht="13.5" customHeight="1" x14ac:dyDescent="0.15">
      <c r="B15" s="65"/>
      <c r="C15" s="287">
        <v>2</v>
      </c>
      <c r="D15" s="30"/>
      <c r="E15" s="302">
        <v>1890</v>
      </c>
      <c r="F15" s="302">
        <v>2625</v>
      </c>
      <c r="G15" s="302">
        <v>2254</v>
      </c>
      <c r="H15" s="302">
        <v>31755</v>
      </c>
      <c r="I15" s="302">
        <v>1365</v>
      </c>
      <c r="J15" s="302">
        <v>1890</v>
      </c>
      <c r="K15" s="302">
        <v>1594</v>
      </c>
      <c r="L15" s="302">
        <v>41073</v>
      </c>
      <c r="M15" s="302">
        <v>893</v>
      </c>
      <c r="N15" s="302">
        <v>1485</v>
      </c>
      <c r="O15" s="302">
        <v>1094</v>
      </c>
      <c r="P15" s="302">
        <v>15540</v>
      </c>
      <c r="Q15" s="302">
        <v>3990</v>
      </c>
      <c r="R15" s="302">
        <v>4725</v>
      </c>
      <c r="S15" s="302">
        <v>4259</v>
      </c>
      <c r="T15" s="302">
        <v>6074</v>
      </c>
      <c r="U15" s="302">
        <v>3234</v>
      </c>
      <c r="V15" s="302">
        <v>4095</v>
      </c>
      <c r="W15" s="302">
        <v>3634</v>
      </c>
      <c r="X15" s="302">
        <v>25418</v>
      </c>
      <c r="Y15" s="42"/>
    </row>
    <row r="16" spans="1:25" ht="13.5" customHeight="1" x14ac:dyDescent="0.15">
      <c r="B16" s="65"/>
      <c r="C16" s="287">
        <v>3</v>
      </c>
      <c r="D16" s="30"/>
      <c r="E16" s="302">
        <v>1733</v>
      </c>
      <c r="F16" s="302">
        <v>2363</v>
      </c>
      <c r="G16" s="302">
        <v>2069</v>
      </c>
      <c r="H16" s="302">
        <v>42424</v>
      </c>
      <c r="I16" s="302">
        <v>1365</v>
      </c>
      <c r="J16" s="302">
        <v>1890</v>
      </c>
      <c r="K16" s="302">
        <v>1628</v>
      </c>
      <c r="L16" s="302">
        <v>46226</v>
      </c>
      <c r="M16" s="302">
        <v>998</v>
      </c>
      <c r="N16" s="302">
        <v>1491</v>
      </c>
      <c r="O16" s="302">
        <v>1195</v>
      </c>
      <c r="P16" s="302">
        <v>21525</v>
      </c>
      <c r="Q16" s="302">
        <v>3759</v>
      </c>
      <c r="R16" s="302">
        <v>4725</v>
      </c>
      <c r="S16" s="302">
        <v>4226</v>
      </c>
      <c r="T16" s="302">
        <v>7767</v>
      </c>
      <c r="U16" s="302">
        <v>3465</v>
      </c>
      <c r="V16" s="302">
        <v>4300</v>
      </c>
      <c r="W16" s="302">
        <v>3740</v>
      </c>
      <c r="X16" s="302">
        <v>30380</v>
      </c>
      <c r="Y16" s="42"/>
    </row>
    <row r="17" spans="2:25" ht="13.5" customHeight="1" x14ac:dyDescent="0.15">
      <c r="B17" s="65"/>
      <c r="C17" s="287">
        <v>4</v>
      </c>
      <c r="D17" s="30"/>
      <c r="E17" s="302">
        <v>1680</v>
      </c>
      <c r="F17" s="302">
        <v>2468</v>
      </c>
      <c r="G17" s="302">
        <v>2091</v>
      </c>
      <c r="H17" s="302">
        <v>35717</v>
      </c>
      <c r="I17" s="302">
        <v>1260</v>
      </c>
      <c r="J17" s="302">
        <v>1817</v>
      </c>
      <c r="K17" s="302">
        <v>1571</v>
      </c>
      <c r="L17" s="302">
        <v>34589</v>
      </c>
      <c r="M17" s="302">
        <v>1103</v>
      </c>
      <c r="N17" s="302">
        <v>1575</v>
      </c>
      <c r="O17" s="302">
        <v>1311</v>
      </c>
      <c r="P17" s="302">
        <v>15892</v>
      </c>
      <c r="Q17" s="302">
        <v>3990</v>
      </c>
      <c r="R17" s="302">
        <v>4725</v>
      </c>
      <c r="S17" s="302">
        <v>4360</v>
      </c>
      <c r="T17" s="302">
        <v>7256</v>
      </c>
      <c r="U17" s="302">
        <v>3465</v>
      </c>
      <c r="V17" s="302">
        <v>4410</v>
      </c>
      <c r="W17" s="302">
        <v>3738</v>
      </c>
      <c r="X17" s="302">
        <v>25483</v>
      </c>
      <c r="Y17" s="42"/>
    </row>
    <row r="18" spans="2:25" ht="13.5" customHeight="1" x14ac:dyDescent="0.15">
      <c r="B18" s="65"/>
      <c r="C18" s="287">
        <v>5</v>
      </c>
      <c r="D18" s="30"/>
      <c r="E18" s="302">
        <v>1733</v>
      </c>
      <c r="F18" s="302">
        <v>2415</v>
      </c>
      <c r="G18" s="302">
        <v>2117</v>
      </c>
      <c r="H18" s="302">
        <v>45404</v>
      </c>
      <c r="I18" s="302">
        <v>1313</v>
      </c>
      <c r="J18" s="302">
        <v>1890</v>
      </c>
      <c r="K18" s="302">
        <v>1600</v>
      </c>
      <c r="L18" s="302">
        <v>47344</v>
      </c>
      <c r="M18" s="302">
        <v>998</v>
      </c>
      <c r="N18" s="302">
        <v>1523</v>
      </c>
      <c r="O18" s="302">
        <v>1234</v>
      </c>
      <c r="P18" s="302">
        <v>20375</v>
      </c>
      <c r="Q18" s="302">
        <v>3990</v>
      </c>
      <c r="R18" s="302">
        <v>4753</v>
      </c>
      <c r="S18" s="302">
        <v>4334</v>
      </c>
      <c r="T18" s="302">
        <v>8511</v>
      </c>
      <c r="U18" s="302">
        <v>3255</v>
      </c>
      <c r="V18" s="302">
        <v>4200</v>
      </c>
      <c r="W18" s="302">
        <v>3657</v>
      </c>
      <c r="X18" s="302">
        <v>36160</v>
      </c>
      <c r="Y18" s="42"/>
    </row>
    <row r="19" spans="2:25" ht="13.5" customHeight="1" x14ac:dyDescent="0.15">
      <c r="B19" s="65"/>
      <c r="C19" s="287">
        <v>6</v>
      </c>
      <c r="D19" s="30"/>
      <c r="E19" s="302">
        <v>1785</v>
      </c>
      <c r="F19" s="302">
        <v>2415</v>
      </c>
      <c r="G19" s="302">
        <v>2097</v>
      </c>
      <c r="H19" s="302">
        <v>35152</v>
      </c>
      <c r="I19" s="302">
        <v>1344</v>
      </c>
      <c r="J19" s="302">
        <v>1890</v>
      </c>
      <c r="K19" s="302">
        <v>1613</v>
      </c>
      <c r="L19" s="302">
        <v>31810</v>
      </c>
      <c r="M19" s="302">
        <v>998</v>
      </c>
      <c r="N19" s="302">
        <v>1491</v>
      </c>
      <c r="O19" s="302">
        <v>1189</v>
      </c>
      <c r="P19" s="302">
        <v>12521</v>
      </c>
      <c r="Q19" s="302">
        <v>3938</v>
      </c>
      <c r="R19" s="302">
        <v>4725</v>
      </c>
      <c r="S19" s="302">
        <v>4270</v>
      </c>
      <c r="T19" s="302">
        <v>6253</v>
      </c>
      <c r="U19" s="302">
        <v>3150</v>
      </c>
      <c r="V19" s="302">
        <v>4095</v>
      </c>
      <c r="W19" s="302">
        <v>3556</v>
      </c>
      <c r="X19" s="302">
        <v>22376</v>
      </c>
      <c r="Y19" s="42"/>
    </row>
    <row r="20" spans="2:25" ht="13.5" customHeight="1" x14ac:dyDescent="0.15">
      <c r="B20" s="65"/>
      <c r="C20" s="287">
        <v>7</v>
      </c>
      <c r="D20" s="30"/>
      <c r="E20" s="302">
        <v>1785</v>
      </c>
      <c r="F20" s="302">
        <v>2625</v>
      </c>
      <c r="G20" s="302">
        <v>2080</v>
      </c>
      <c r="H20" s="302">
        <v>29006</v>
      </c>
      <c r="I20" s="302">
        <v>1365</v>
      </c>
      <c r="J20" s="302">
        <v>1943</v>
      </c>
      <c r="K20" s="302">
        <v>1582</v>
      </c>
      <c r="L20" s="302">
        <v>26783</v>
      </c>
      <c r="M20" s="302">
        <v>998</v>
      </c>
      <c r="N20" s="302">
        <v>1491</v>
      </c>
      <c r="O20" s="302">
        <v>1232</v>
      </c>
      <c r="P20" s="302">
        <v>13535</v>
      </c>
      <c r="Q20" s="302">
        <v>3885</v>
      </c>
      <c r="R20" s="302">
        <v>4725</v>
      </c>
      <c r="S20" s="302">
        <v>4268</v>
      </c>
      <c r="T20" s="302">
        <v>5044</v>
      </c>
      <c r="U20" s="302">
        <v>3150</v>
      </c>
      <c r="V20" s="302">
        <v>4200</v>
      </c>
      <c r="W20" s="302">
        <v>3494</v>
      </c>
      <c r="X20" s="302">
        <v>21527</v>
      </c>
      <c r="Y20" s="42"/>
    </row>
    <row r="21" spans="2:25" ht="13.5" customHeight="1" x14ac:dyDescent="0.15">
      <c r="B21" s="65"/>
      <c r="C21" s="347">
        <v>8</v>
      </c>
      <c r="D21" s="30"/>
      <c r="E21" s="302">
        <v>1890</v>
      </c>
      <c r="F21" s="302">
        <v>2468</v>
      </c>
      <c r="G21" s="302">
        <v>2133</v>
      </c>
      <c r="H21" s="302">
        <v>49100</v>
      </c>
      <c r="I21" s="302">
        <v>1365</v>
      </c>
      <c r="J21" s="302">
        <v>1785</v>
      </c>
      <c r="K21" s="302">
        <v>1577</v>
      </c>
      <c r="L21" s="302">
        <v>41738</v>
      </c>
      <c r="M21" s="302">
        <v>1260</v>
      </c>
      <c r="N21" s="302">
        <v>1512</v>
      </c>
      <c r="O21" s="302">
        <v>1348</v>
      </c>
      <c r="P21" s="302">
        <v>17194</v>
      </c>
      <c r="Q21" s="302">
        <v>3990</v>
      </c>
      <c r="R21" s="302">
        <v>4725</v>
      </c>
      <c r="S21" s="302">
        <v>4343</v>
      </c>
      <c r="T21" s="302">
        <v>8095</v>
      </c>
      <c r="U21" s="302">
        <v>3150</v>
      </c>
      <c r="V21" s="302">
        <v>4095</v>
      </c>
      <c r="W21" s="302">
        <v>3617</v>
      </c>
      <c r="X21" s="302">
        <v>36273</v>
      </c>
      <c r="Y21" s="42"/>
    </row>
    <row r="22" spans="2:25" ht="13.5" customHeight="1" x14ac:dyDescent="0.15">
      <c r="B22" s="346"/>
      <c r="C22" s="347">
        <v>9</v>
      </c>
      <c r="D22" s="348"/>
      <c r="E22" s="302">
        <v>2100</v>
      </c>
      <c r="F22" s="302">
        <v>2730</v>
      </c>
      <c r="G22" s="302">
        <v>2260</v>
      </c>
      <c r="H22" s="302">
        <v>32200</v>
      </c>
      <c r="I22" s="302">
        <v>1470</v>
      </c>
      <c r="J22" s="302">
        <v>1890</v>
      </c>
      <c r="K22" s="302">
        <v>1612</v>
      </c>
      <c r="L22" s="302">
        <v>31379</v>
      </c>
      <c r="M22" s="302">
        <v>1155</v>
      </c>
      <c r="N22" s="302">
        <v>1491</v>
      </c>
      <c r="O22" s="302">
        <v>1324</v>
      </c>
      <c r="P22" s="302">
        <v>11875</v>
      </c>
      <c r="Q22" s="302">
        <v>4200</v>
      </c>
      <c r="R22" s="302">
        <v>4725</v>
      </c>
      <c r="S22" s="302">
        <v>4342</v>
      </c>
      <c r="T22" s="302">
        <v>6099</v>
      </c>
      <c r="U22" s="302">
        <v>3150</v>
      </c>
      <c r="V22" s="302">
        <v>4095</v>
      </c>
      <c r="W22" s="302">
        <v>3545</v>
      </c>
      <c r="X22" s="302">
        <v>25041</v>
      </c>
      <c r="Y22" s="42"/>
    </row>
    <row r="23" spans="2:25" ht="13.5" customHeight="1" x14ac:dyDescent="0.15">
      <c r="B23" s="350"/>
      <c r="C23" s="351">
        <v>10</v>
      </c>
      <c r="D23" s="364"/>
      <c r="E23" s="305">
        <v>2205</v>
      </c>
      <c r="F23" s="305">
        <v>2782.5</v>
      </c>
      <c r="G23" s="305">
        <v>2401.737627125623</v>
      </c>
      <c r="H23" s="305">
        <v>35847.100000000006</v>
      </c>
      <c r="I23" s="305">
        <v>1470</v>
      </c>
      <c r="J23" s="305">
        <v>1995</v>
      </c>
      <c r="K23" s="305">
        <v>1648.7287891336757</v>
      </c>
      <c r="L23" s="305">
        <v>34265.800000000003</v>
      </c>
      <c r="M23" s="305">
        <v>1249.5</v>
      </c>
      <c r="N23" s="305">
        <v>1522.5</v>
      </c>
      <c r="O23" s="305">
        <v>1352.9724698821378</v>
      </c>
      <c r="P23" s="305">
        <v>13989.099999999999</v>
      </c>
      <c r="Q23" s="305">
        <v>4200</v>
      </c>
      <c r="R23" s="305">
        <v>5040</v>
      </c>
      <c r="S23" s="305">
        <v>4479.2486477887369</v>
      </c>
      <c r="T23" s="305">
        <v>5997.3</v>
      </c>
      <c r="U23" s="305">
        <v>3360</v>
      </c>
      <c r="V23" s="305">
        <v>4410</v>
      </c>
      <c r="W23" s="305">
        <v>3671.2327885877494</v>
      </c>
      <c r="X23" s="305">
        <v>21771.800000000003</v>
      </c>
      <c r="Y23" s="42"/>
    </row>
    <row r="24" spans="2:25" ht="13.5" customHeight="1" x14ac:dyDescent="0.15">
      <c r="B24" s="353"/>
      <c r="C24" s="354"/>
      <c r="D24" s="355"/>
      <c r="E24" s="302"/>
      <c r="F24" s="302"/>
      <c r="G24" s="302"/>
      <c r="H24" s="302"/>
      <c r="I24" s="302"/>
      <c r="J24" s="302"/>
      <c r="K24" s="302"/>
      <c r="L24" s="302"/>
      <c r="M24" s="302"/>
      <c r="N24" s="302"/>
      <c r="O24" s="302"/>
      <c r="P24" s="302"/>
      <c r="Q24" s="302"/>
      <c r="R24" s="302"/>
      <c r="S24" s="302"/>
      <c r="T24" s="302"/>
      <c r="U24" s="302"/>
      <c r="V24" s="302"/>
      <c r="W24" s="302"/>
      <c r="X24" s="302"/>
      <c r="Y24" s="42"/>
    </row>
    <row r="25" spans="2:25" ht="13.5" customHeight="1" x14ac:dyDescent="0.15">
      <c r="B25" s="328"/>
      <c r="C25" s="354"/>
      <c r="D25" s="357"/>
      <c r="E25" s="302"/>
      <c r="F25" s="302"/>
      <c r="G25" s="302"/>
      <c r="H25" s="302"/>
      <c r="I25" s="302"/>
      <c r="J25" s="302"/>
      <c r="K25" s="302"/>
      <c r="L25" s="302"/>
      <c r="M25" s="302"/>
      <c r="N25" s="302"/>
      <c r="O25" s="302"/>
      <c r="P25" s="302"/>
      <c r="Q25" s="302"/>
      <c r="R25" s="302"/>
      <c r="S25" s="302"/>
      <c r="T25" s="302"/>
      <c r="U25" s="302"/>
      <c r="V25" s="302"/>
      <c r="W25" s="302"/>
      <c r="X25" s="302"/>
      <c r="Y25" s="42"/>
    </row>
    <row r="26" spans="2:25" ht="13.5" customHeight="1" x14ac:dyDescent="0.15">
      <c r="B26" s="353" t="s">
        <v>79</v>
      </c>
      <c r="C26" s="354"/>
      <c r="D26" s="355"/>
      <c r="E26" s="302"/>
      <c r="F26" s="302"/>
      <c r="G26" s="302"/>
      <c r="H26" s="302"/>
      <c r="I26" s="302"/>
      <c r="J26" s="302"/>
      <c r="K26" s="302"/>
      <c r="L26" s="302"/>
      <c r="M26" s="302"/>
      <c r="N26" s="302"/>
      <c r="O26" s="302"/>
      <c r="P26" s="302"/>
      <c r="Q26" s="302"/>
      <c r="R26" s="302"/>
      <c r="S26" s="302"/>
      <c r="T26" s="302"/>
      <c r="U26" s="302"/>
      <c r="V26" s="302"/>
      <c r="W26" s="302"/>
      <c r="X26" s="302"/>
      <c r="Y26" s="42"/>
    </row>
    <row r="27" spans="2:25" ht="13.5" customHeight="1" x14ac:dyDescent="0.15">
      <c r="B27" s="331">
        <v>40455</v>
      </c>
      <c r="C27" s="332"/>
      <c r="D27" s="333">
        <v>40459</v>
      </c>
      <c r="E27" s="302">
        <v>2205</v>
      </c>
      <c r="F27" s="302">
        <v>2730</v>
      </c>
      <c r="G27" s="302">
        <v>2330.917976031958</v>
      </c>
      <c r="H27" s="302">
        <v>9342.5</v>
      </c>
      <c r="I27" s="302">
        <v>1470</v>
      </c>
      <c r="J27" s="302">
        <v>1890</v>
      </c>
      <c r="K27" s="302">
        <v>1629.3150371640945</v>
      </c>
      <c r="L27" s="302">
        <v>10752.9</v>
      </c>
      <c r="M27" s="302">
        <v>1312.5</v>
      </c>
      <c r="N27" s="302">
        <v>1470</v>
      </c>
      <c r="O27" s="302">
        <v>1385.6026298909558</v>
      </c>
      <c r="P27" s="302">
        <v>3667</v>
      </c>
      <c r="Q27" s="302">
        <v>4305</v>
      </c>
      <c r="R27" s="302">
        <v>4725</v>
      </c>
      <c r="S27" s="302">
        <v>4494.9422595638216</v>
      </c>
      <c r="T27" s="302">
        <v>1552.4</v>
      </c>
      <c r="U27" s="302">
        <v>3360</v>
      </c>
      <c r="V27" s="302">
        <v>4095</v>
      </c>
      <c r="W27" s="302">
        <v>3632.5692059467556</v>
      </c>
      <c r="X27" s="302">
        <v>5020.6000000000004</v>
      </c>
      <c r="Y27" s="42"/>
    </row>
    <row r="28" spans="2:25" ht="13.5" customHeight="1" x14ac:dyDescent="0.15">
      <c r="B28" s="334" t="s">
        <v>80</v>
      </c>
      <c r="C28" s="335"/>
      <c r="D28" s="333"/>
      <c r="E28" s="302"/>
      <c r="F28" s="302"/>
      <c r="G28" s="302"/>
      <c r="H28" s="302"/>
      <c r="I28" s="302"/>
      <c r="J28" s="302"/>
      <c r="K28" s="302"/>
      <c r="L28" s="302"/>
      <c r="M28" s="302"/>
      <c r="N28" s="302"/>
      <c r="O28" s="302"/>
      <c r="P28" s="302"/>
      <c r="Q28" s="302"/>
      <c r="R28" s="302"/>
      <c r="S28" s="302"/>
      <c r="T28" s="302"/>
      <c r="U28" s="302"/>
      <c r="V28" s="302"/>
      <c r="W28" s="302"/>
      <c r="X28" s="302"/>
      <c r="Y28" s="42"/>
    </row>
    <row r="29" spans="2:25" ht="13.5" customHeight="1" x14ac:dyDescent="0.15">
      <c r="B29" s="331">
        <v>40463</v>
      </c>
      <c r="C29" s="332"/>
      <c r="D29" s="333">
        <v>40466</v>
      </c>
      <c r="E29" s="125">
        <v>2310</v>
      </c>
      <c r="F29" s="125">
        <v>2730</v>
      </c>
      <c r="G29" s="125">
        <v>2439.4086653386453</v>
      </c>
      <c r="H29" s="125">
        <v>9751.2000000000007</v>
      </c>
      <c r="I29" s="125">
        <v>1575</v>
      </c>
      <c r="J29" s="125">
        <v>1984.5</v>
      </c>
      <c r="K29" s="125">
        <v>1646.5987109782889</v>
      </c>
      <c r="L29" s="125">
        <v>8035.3</v>
      </c>
      <c r="M29" s="125">
        <v>1312.5</v>
      </c>
      <c r="N29" s="125">
        <v>1491</v>
      </c>
      <c r="O29" s="125">
        <v>1374.9684406944673</v>
      </c>
      <c r="P29" s="125">
        <v>3506.3</v>
      </c>
      <c r="Q29" s="125">
        <v>4410</v>
      </c>
      <c r="R29" s="125">
        <v>4935</v>
      </c>
      <c r="S29" s="125">
        <v>4510.4406211936675</v>
      </c>
      <c r="T29" s="125">
        <v>1598.5</v>
      </c>
      <c r="U29" s="125">
        <v>3464.4750000000004</v>
      </c>
      <c r="V29" s="125">
        <v>4200</v>
      </c>
      <c r="W29" s="125">
        <v>3685.4914333792267</v>
      </c>
      <c r="X29" s="125">
        <v>6089</v>
      </c>
      <c r="Y29" s="42"/>
    </row>
    <row r="30" spans="2:25" ht="13.5" customHeight="1" x14ac:dyDescent="0.15">
      <c r="B30" s="334" t="s">
        <v>81</v>
      </c>
      <c r="C30" s="335"/>
      <c r="D30" s="333"/>
      <c r="E30" s="302"/>
      <c r="F30" s="302"/>
      <c r="G30" s="302"/>
      <c r="H30" s="302"/>
      <c r="I30" s="302"/>
      <c r="J30" s="302"/>
      <c r="K30" s="302"/>
      <c r="L30" s="302"/>
      <c r="M30" s="302"/>
      <c r="N30" s="302"/>
      <c r="O30" s="302"/>
      <c r="P30" s="302"/>
      <c r="Q30" s="302"/>
      <c r="R30" s="302"/>
      <c r="S30" s="302"/>
      <c r="T30" s="302"/>
      <c r="U30" s="302"/>
      <c r="V30" s="302"/>
      <c r="W30" s="302"/>
      <c r="X30" s="302"/>
      <c r="Y30" s="42"/>
    </row>
    <row r="31" spans="2:25" ht="13.5" customHeight="1" x14ac:dyDescent="0.15">
      <c r="B31" s="331">
        <v>40469</v>
      </c>
      <c r="C31" s="332"/>
      <c r="D31" s="333">
        <v>40473</v>
      </c>
      <c r="E31" s="302">
        <v>2310</v>
      </c>
      <c r="F31" s="302">
        <v>2752.3650000000002</v>
      </c>
      <c r="G31" s="302">
        <v>2422.2296725189885</v>
      </c>
      <c r="H31" s="302">
        <v>8645.2000000000007</v>
      </c>
      <c r="I31" s="302">
        <v>1575</v>
      </c>
      <c r="J31" s="302">
        <v>1984.5</v>
      </c>
      <c r="K31" s="302">
        <v>1646.6601317061384</v>
      </c>
      <c r="L31" s="302">
        <v>7597.4</v>
      </c>
      <c r="M31" s="302">
        <v>1260</v>
      </c>
      <c r="N31" s="302">
        <v>1522.5</v>
      </c>
      <c r="O31" s="302">
        <v>1336.1974291364536</v>
      </c>
      <c r="P31" s="302">
        <v>4334.8999999999996</v>
      </c>
      <c r="Q31" s="302">
        <v>4305</v>
      </c>
      <c r="R31" s="302">
        <v>5040</v>
      </c>
      <c r="S31" s="302">
        <v>4483.5478988111681</v>
      </c>
      <c r="T31" s="302">
        <v>1568.9</v>
      </c>
      <c r="U31" s="302">
        <v>3465</v>
      </c>
      <c r="V31" s="302">
        <v>4410</v>
      </c>
      <c r="W31" s="302">
        <v>3694.9045978096688</v>
      </c>
      <c r="X31" s="302">
        <v>3638.5</v>
      </c>
      <c r="Y31" s="42"/>
    </row>
    <row r="32" spans="2:25" ht="13.5" customHeight="1" x14ac:dyDescent="0.15">
      <c r="B32" s="334" t="s">
        <v>82</v>
      </c>
      <c r="C32" s="335"/>
      <c r="D32" s="333"/>
      <c r="E32" s="302"/>
      <c r="F32" s="302"/>
      <c r="G32" s="302"/>
      <c r="H32" s="302"/>
      <c r="I32" s="302"/>
      <c r="J32" s="302"/>
      <c r="K32" s="302"/>
      <c r="L32" s="302"/>
      <c r="M32" s="302"/>
      <c r="N32" s="302"/>
      <c r="O32" s="302"/>
      <c r="P32" s="302"/>
      <c r="Q32" s="302"/>
      <c r="R32" s="302"/>
      <c r="S32" s="302"/>
      <c r="T32" s="302"/>
      <c r="U32" s="302"/>
      <c r="V32" s="302"/>
      <c r="W32" s="302"/>
      <c r="X32" s="302"/>
      <c r="Y32" s="42"/>
    </row>
    <row r="33" spans="2:25" ht="13.5" customHeight="1" x14ac:dyDescent="0.15">
      <c r="B33" s="331">
        <v>40476</v>
      </c>
      <c r="C33" s="332"/>
      <c r="D33" s="333">
        <v>40480</v>
      </c>
      <c r="E33" s="302">
        <v>2362.5</v>
      </c>
      <c r="F33" s="302">
        <v>2782.5</v>
      </c>
      <c r="G33" s="302">
        <v>2456.7917355371892</v>
      </c>
      <c r="H33" s="302">
        <v>8108.2</v>
      </c>
      <c r="I33" s="302">
        <v>1627.5</v>
      </c>
      <c r="J33" s="302">
        <v>1995</v>
      </c>
      <c r="K33" s="302">
        <v>1699.2001838516921</v>
      </c>
      <c r="L33" s="302">
        <v>7880.2</v>
      </c>
      <c r="M33" s="302">
        <v>1249.5</v>
      </c>
      <c r="N33" s="302">
        <v>1522.5</v>
      </c>
      <c r="O33" s="302">
        <v>1333.8428709990305</v>
      </c>
      <c r="P33" s="302">
        <v>2480.9</v>
      </c>
      <c r="Q33" s="302">
        <v>4200</v>
      </c>
      <c r="R33" s="302">
        <v>5040</v>
      </c>
      <c r="S33" s="302">
        <v>4441.6658176260826</v>
      </c>
      <c r="T33" s="302">
        <v>1277.5</v>
      </c>
      <c r="U33" s="302">
        <v>3549</v>
      </c>
      <c r="V33" s="302">
        <v>4095</v>
      </c>
      <c r="W33" s="302">
        <v>3661.3828711985689</v>
      </c>
      <c r="X33" s="302">
        <v>7023.7</v>
      </c>
      <c r="Y33" s="42"/>
    </row>
    <row r="34" spans="2:25" ht="13.5" customHeight="1" x14ac:dyDescent="0.15">
      <c r="B34" s="334" t="s">
        <v>83</v>
      </c>
      <c r="C34" s="335"/>
      <c r="D34" s="333"/>
      <c r="E34" s="302"/>
      <c r="F34" s="302"/>
      <c r="G34" s="302"/>
      <c r="H34" s="302"/>
      <c r="I34" s="302"/>
      <c r="J34" s="302"/>
      <c r="K34" s="302"/>
      <c r="L34" s="302"/>
      <c r="M34" s="302"/>
      <c r="N34" s="302"/>
      <c r="O34" s="302"/>
      <c r="P34" s="302"/>
      <c r="Q34" s="302"/>
      <c r="R34" s="302"/>
      <c r="S34" s="302"/>
      <c r="T34" s="302"/>
      <c r="U34" s="302"/>
      <c r="V34" s="302"/>
      <c r="W34" s="302"/>
      <c r="X34" s="302"/>
      <c r="Y34" s="42"/>
    </row>
    <row r="35" spans="2:25" ht="13.5" customHeight="1" x14ac:dyDescent="0.15">
      <c r="B35" s="336"/>
      <c r="C35" s="337"/>
      <c r="D35" s="338"/>
      <c r="E35" s="305"/>
      <c r="F35" s="305"/>
      <c r="G35" s="305"/>
      <c r="H35" s="305"/>
      <c r="I35" s="305"/>
      <c r="J35" s="305"/>
      <c r="K35" s="305"/>
      <c r="L35" s="305"/>
      <c r="M35" s="305"/>
      <c r="N35" s="305"/>
      <c r="O35" s="305"/>
      <c r="P35" s="305"/>
      <c r="Q35" s="305"/>
      <c r="R35" s="305"/>
      <c r="S35" s="305"/>
      <c r="T35" s="305"/>
      <c r="U35" s="305"/>
      <c r="V35" s="305"/>
      <c r="W35" s="305"/>
      <c r="X35" s="305"/>
      <c r="Y35" s="42"/>
    </row>
    <row r="36" spans="2:25" ht="3.75" customHeight="1" x14ac:dyDescent="0.15">
      <c r="B36" s="45"/>
      <c r="C36" s="57"/>
      <c r="D36" s="57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</row>
    <row r="37" spans="2:25" ht="13.5" customHeight="1" x14ac:dyDescent="0.15">
      <c r="B37" s="24" t="s">
        <v>35</v>
      </c>
      <c r="C37" s="359" t="s">
        <v>71</v>
      </c>
      <c r="D37" s="359"/>
    </row>
    <row r="38" spans="2:25" ht="13.5" customHeight="1" x14ac:dyDescent="0.15">
      <c r="B38" s="24" t="s">
        <v>32</v>
      </c>
      <c r="C38" s="359" t="s">
        <v>37</v>
      </c>
      <c r="D38" s="359"/>
    </row>
    <row r="39" spans="2:25" ht="13.5" customHeight="1" x14ac:dyDescent="0.15">
      <c r="B39" s="24"/>
      <c r="C39" s="359"/>
      <c r="D39" s="359"/>
    </row>
    <row r="40" spans="2:25" ht="13.5" customHeight="1" x14ac:dyDescent="0.15">
      <c r="B40" s="24"/>
      <c r="C40" s="359"/>
      <c r="D40" s="359"/>
    </row>
    <row r="41" spans="2:25" ht="13.5" customHeight="1" x14ac:dyDescent="0.15">
      <c r="B41" s="24"/>
      <c r="C41" s="359"/>
    </row>
    <row r="42" spans="2:25" ht="13.5" customHeight="1" x14ac:dyDescent="0.15">
      <c r="B42" s="24"/>
      <c r="C42" s="359"/>
    </row>
    <row r="43" spans="2:25" ht="13.5" customHeight="1" x14ac:dyDescent="0.15">
      <c r="B43" s="24"/>
      <c r="C43" s="359"/>
    </row>
  </sheetData>
  <phoneticPr fontId="7"/>
  <conditionalFormatting sqref="B35">
    <cfRule type="cellIs" dxfId="4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0" orientation="landscape" useFirstPageNumber="1" r:id="rId1"/>
  <headerFooter alignWithMargins="0">
    <oddFooter>&amp;C-36-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Y43"/>
  <sheetViews>
    <sheetView zoomScale="75" workbookViewId="0">
      <selection activeCell="D1" sqref="D1"/>
    </sheetView>
  </sheetViews>
  <sheetFormatPr defaultColWidth="7.5" defaultRowHeight="12" x14ac:dyDescent="0.15"/>
  <cols>
    <col min="1" max="1" width="0.625" style="35" customWidth="1"/>
    <col min="2" max="2" width="5.375" style="35" customWidth="1"/>
    <col min="3" max="3" width="2.5" style="35" customWidth="1"/>
    <col min="4" max="4" width="5.5" style="35" customWidth="1"/>
    <col min="5" max="7" width="5.875" style="35" customWidth="1"/>
    <col min="8" max="8" width="7.5" style="35" customWidth="1"/>
    <col min="9" max="11" width="5.875" style="35" customWidth="1"/>
    <col min="12" max="12" width="8.125" style="35" customWidth="1"/>
    <col min="13" max="15" width="5.875" style="35" customWidth="1"/>
    <col min="16" max="16" width="7.75" style="35" customWidth="1"/>
    <col min="17" max="19" width="5.875" style="35" customWidth="1"/>
    <col min="20" max="20" width="8" style="35" customWidth="1"/>
    <col min="21" max="23" width="5.875" style="35" customWidth="1"/>
    <col min="24" max="24" width="7.75" style="35" customWidth="1"/>
    <col min="25" max="16384" width="7.5" style="35"/>
  </cols>
  <sheetData>
    <row r="1" spans="1:25" ht="15" customHeight="1" x14ac:dyDescent="0.15">
      <c r="A1" s="19"/>
      <c r="B1" s="344"/>
      <c r="C1" s="344"/>
      <c r="D1" s="344"/>
    </row>
    <row r="2" spans="1:25" ht="12.75" customHeight="1" x14ac:dyDescent="0.15">
      <c r="B2" s="19" t="str">
        <f>'交雑3-1 (2)'!B2&amp;"　（つづき）"</f>
        <v>(4)交雑牛チルド「3」の品目別価格　（つづき）</v>
      </c>
      <c r="C2" s="345"/>
      <c r="D2" s="345"/>
    </row>
    <row r="3" spans="1:25" ht="12.75" customHeight="1" x14ac:dyDescent="0.15">
      <c r="B3" s="345"/>
      <c r="C3" s="345"/>
      <c r="D3" s="345"/>
      <c r="X3" s="24" t="s">
        <v>10</v>
      </c>
    </row>
    <row r="4" spans="1:25" ht="3.75" customHeight="1" x14ac:dyDescent="0.15"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</row>
    <row r="5" spans="1:25" ht="13.5" customHeight="1" x14ac:dyDescent="0.15">
      <c r="B5" s="15"/>
      <c r="C5" s="292" t="s">
        <v>259</v>
      </c>
      <c r="D5" s="291"/>
      <c r="E5" s="318" t="s">
        <v>282</v>
      </c>
      <c r="F5" s="319"/>
      <c r="G5" s="319"/>
      <c r="H5" s="320"/>
      <c r="I5" s="318" t="s">
        <v>283</v>
      </c>
      <c r="J5" s="319"/>
      <c r="K5" s="319"/>
      <c r="L5" s="320"/>
      <c r="M5" s="318" t="s">
        <v>284</v>
      </c>
      <c r="N5" s="319"/>
      <c r="O5" s="319"/>
      <c r="P5" s="320"/>
      <c r="Q5" s="318" t="s">
        <v>285</v>
      </c>
      <c r="R5" s="319"/>
      <c r="S5" s="319"/>
      <c r="T5" s="320"/>
      <c r="U5" s="318" t="s">
        <v>286</v>
      </c>
      <c r="V5" s="319"/>
      <c r="W5" s="319"/>
      <c r="X5" s="320"/>
      <c r="Y5" s="42"/>
    </row>
    <row r="6" spans="1:25" ht="13.5" customHeight="1" x14ac:dyDescent="0.15">
      <c r="B6" s="295" t="s">
        <v>272</v>
      </c>
      <c r="C6" s="321"/>
      <c r="D6" s="297"/>
      <c r="E6" s="323" t="s">
        <v>273</v>
      </c>
      <c r="F6" s="323" t="s">
        <v>174</v>
      </c>
      <c r="G6" s="323" t="s">
        <v>274</v>
      </c>
      <c r="H6" s="323" t="s">
        <v>8</v>
      </c>
      <c r="I6" s="323" t="s">
        <v>273</v>
      </c>
      <c r="J6" s="323" t="s">
        <v>174</v>
      </c>
      <c r="K6" s="323" t="s">
        <v>274</v>
      </c>
      <c r="L6" s="323" t="s">
        <v>8</v>
      </c>
      <c r="M6" s="323" t="s">
        <v>273</v>
      </c>
      <c r="N6" s="323" t="s">
        <v>174</v>
      </c>
      <c r="O6" s="323" t="s">
        <v>274</v>
      </c>
      <c r="P6" s="323" t="s">
        <v>8</v>
      </c>
      <c r="Q6" s="323" t="s">
        <v>273</v>
      </c>
      <c r="R6" s="323" t="s">
        <v>174</v>
      </c>
      <c r="S6" s="323" t="s">
        <v>274</v>
      </c>
      <c r="T6" s="323" t="s">
        <v>8</v>
      </c>
      <c r="U6" s="323" t="s">
        <v>273</v>
      </c>
      <c r="V6" s="323" t="s">
        <v>174</v>
      </c>
      <c r="W6" s="323" t="s">
        <v>274</v>
      </c>
      <c r="X6" s="323" t="s">
        <v>8</v>
      </c>
    </row>
    <row r="7" spans="1:25" ht="13.5" customHeight="1" x14ac:dyDescent="0.15">
      <c r="B7" s="10"/>
      <c r="C7" s="12"/>
      <c r="D7" s="18"/>
      <c r="E7" s="324"/>
      <c r="F7" s="324"/>
      <c r="G7" s="324" t="s">
        <v>275</v>
      </c>
      <c r="H7" s="324"/>
      <c r="I7" s="324"/>
      <c r="J7" s="324"/>
      <c r="K7" s="324" t="s">
        <v>275</v>
      </c>
      <c r="L7" s="324"/>
      <c r="M7" s="324"/>
      <c r="N7" s="324"/>
      <c r="O7" s="324" t="s">
        <v>275</v>
      </c>
      <c r="P7" s="324"/>
      <c r="Q7" s="324"/>
      <c r="R7" s="324"/>
      <c r="S7" s="324" t="s">
        <v>275</v>
      </c>
      <c r="T7" s="324"/>
      <c r="U7" s="324"/>
      <c r="V7" s="324"/>
      <c r="W7" s="324" t="s">
        <v>275</v>
      </c>
      <c r="X7" s="324"/>
    </row>
    <row r="8" spans="1:25" ht="13.5" customHeight="1" x14ac:dyDescent="0.15">
      <c r="B8" s="65" t="s">
        <v>72</v>
      </c>
      <c r="C8" s="287">
        <v>19</v>
      </c>
      <c r="D8" s="19" t="s">
        <v>106</v>
      </c>
      <c r="E8" s="299">
        <v>1050</v>
      </c>
      <c r="F8" s="299">
        <v>1731</v>
      </c>
      <c r="G8" s="299">
        <v>1422</v>
      </c>
      <c r="H8" s="299">
        <v>240264</v>
      </c>
      <c r="I8" s="299">
        <v>1470</v>
      </c>
      <c r="J8" s="299">
        <v>2048</v>
      </c>
      <c r="K8" s="299">
        <v>1741</v>
      </c>
      <c r="L8" s="299">
        <v>88807</v>
      </c>
      <c r="M8" s="299">
        <v>1523</v>
      </c>
      <c r="N8" s="299">
        <v>2100</v>
      </c>
      <c r="O8" s="299">
        <v>1789</v>
      </c>
      <c r="P8" s="299">
        <v>131534</v>
      </c>
      <c r="Q8" s="299">
        <v>1523</v>
      </c>
      <c r="R8" s="299">
        <v>2100</v>
      </c>
      <c r="S8" s="299">
        <v>1821</v>
      </c>
      <c r="T8" s="299">
        <v>118899</v>
      </c>
      <c r="U8" s="299">
        <v>1344</v>
      </c>
      <c r="V8" s="299">
        <v>1869</v>
      </c>
      <c r="W8" s="299">
        <v>1623</v>
      </c>
      <c r="X8" s="299">
        <v>113056</v>
      </c>
    </row>
    <row r="9" spans="1:25" ht="13.5" customHeight="1" x14ac:dyDescent="0.15">
      <c r="B9" s="65"/>
      <c r="C9" s="287">
        <v>20</v>
      </c>
      <c r="D9" s="19"/>
      <c r="E9" s="302">
        <v>840</v>
      </c>
      <c r="F9" s="302">
        <v>1575</v>
      </c>
      <c r="G9" s="302">
        <v>1310</v>
      </c>
      <c r="H9" s="302">
        <v>238902</v>
      </c>
      <c r="I9" s="302">
        <v>1260</v>
      </c>
      <c r="J9" s="302">
        <v>1890</v>
      </c>
      <c r="K9" s="302">
        <v>1662</v>
      </c>
      <c r="L9" s="302">
        <v>112142</v>
      </c>
      <c r="M9" s="302">
        <v>1313</v>
      </c>
      <c r="N9" s="302">
        <v>1943</v>
      </c>
      <c r="O9" s="302">
        <v>1701</v>
      </c>
      <c r="P9" s="302">
        <v>140845</v>
      </c>
      <c r="Q9" s="302">
        <v>1313</v>
      </c>
      <c r="R9" s="302">
        <v>1974</v>
      </c>
      <c r="S9" s="302">
        <v>1738</v>
      </c>
      <c r="T9" s="302">
        <v>133386</v>
      </c>
      <c r="U9" s="302">
        <v>1213</v>
      </c>
      <c r="V9" s="302">
        <v>1785</v>
      </c>
      <c r="W9" s="302">
        <v>1505</v>
      </c>
      <c r="X9" s="302">
        <v>132231</v>
      </c>
    </row>
    <row r="10" spans="1:25" ht="13.5" customHeight="1" x14ac:dyDescent="0.15">
      <c r="B10" s="67"/>
      <c r="C10" s="135">
        <v>21</v>
      </c>
      <c r="D10" s="12"/>
      <c r="E10" s="305">
        <v>735</v>
      </c>
      <c r="F10" s="305">
        <v>1575</v>
      </c>
      <c r="G10" s="305">
        <v>1199</v>
      </c>
      <c r="H10" s="305">
        <v>303127</v>
      </c>
      <c r="I10" s="305">
        <v>1313</v>
      </c>
      <c r="J10" s="305">
        <v>1943</v>
      </c>
      <c r="K10" s="305">
        <v>1619</v>
      </c>
      <c r="L10" s="305">
        <v>109310</v>
      </c>
      <c r="M10" s="305">
        <v>1365</v>
      </c>
      <c r="N10" s="305">
        <v>1943</v>
      </c>
      <c r="O10" s="305">
        <v>1646</v>
      </c>
      <c r="P10" s="305">
        <v>121480</v>
      </c>
      <c r="Q10" s="305">
        <v>1418</v>
      </c>
      <c r="R10" s="305">
        <v>1943</v>
      </c>
      <c r="S10" s="305">
        <v>1672</v>
      </c>
      <c r="T10" s="305">
        <v>125802</v>
      </c>
      <c r="U10" s="305">
        <v>1239</v>
      </c>
      <c r="V10" s="305">
        <v>1733</v>
      </c>
      <c r="W10" s="305">
        <v>1444</v>
      </c>
      <c r="X10" s="305">
        <v>167951</v>
      </c>
    </row>
    <row r="11" spans="1:25" ht="13.5" customHeight="1" x14ac:dyDescent="0.15">
      <c r="B11" s="65"/>
      <c r="C11" s="287">
        <v>10</v>
      </c>
      <c r="D11" s="30"/>
      <c r="E11" s="302">
        <v>840</v>
      </c>
      <c r="F11" s="302">
        <v>1239</v>
      </c>
      <c r="G11" s="302">
        <v>1011</v>
      </c>
      <c r="H11" s="302">
        <v>23910</v>
      </c>
      <c r="I11" s="302">
        <v>1418</v>
      </c>
      <c r="J11" s="302">
        <v>1733</v>
      </c>
      <c r="K11" s="302">
        <v>1613</v>
      </c>
      <c r="L11" s="302">
        <v>6896</v>
      </c>
      <c r="M11" s="302">
        <v>1418</v>
      </c>
      <c r="N11" s="302">
        <v>1764</v>
      </c>
      <c r="O11" s="302">
        <v>1591</v>
      </c>
      <c r="P11" s="302">
        <v>7941</v>
      </c>
      <c r="Q11" s="302">
        <v>1418</v>
      </c>
      <c r="R11" s="302">
        <v>1785</v>
      </c>
      <c r="S11" s="302">
        <v>1637</v>
      </c>
      <c r="T11" s="302">
        <v>9107</v>
      </c>
      <c r="U11" s="302">
        <v>1260</v>
      </c>
      <c r="V11" s="302">
        <v>1628</v>
      </c>
      <c r="W11" s="302">
        <v>1414</v>
      </c>
      <c r="X11" s="302">
        <v>14203</v>
      </c>
    </row>
    <row r="12" spans="1:25" ht="13.5" customHeight="1" x14ac:dyDescent="0.15">
      <c r="B12" s="65"/>
      <c r="C12" s="287">
        <v>11</v>
      </c>
      <c r="D12" s="30"/>
      <c r="E12" s="302">
        <v>788</v>
      </c>
      <c r="F12" s="302">
        <v>1155</v>
      </c>
      <c r="G12" s="302">
        <v>942</v>
      </c>
      <c r="H12" s="302">
        <v>31959</v>
      </c>
      <c r="I12" s="302">
        <v>1365</v>
      </c>
      <c r="J12" s="302">
        <v>1733</v>
      </c>
      <c r="K12" s="302">
        <v>1602</v>
      </c>
      <c r="L12" s="302">
        <v>11242</v>
      </c>
      <c r="M12" s="302">
        <v>1418</v>
      </c>
      <c r="N12" s="302">
        <v>1764</v>
      </c>
      <c r="O12" s="302">
        <v>1591</v>
      </c>
      <c r="P12" s="302">
        <v>11882</v>
      </c>
      <c r="Q12" s="302">
        <v>1418</v>
      </c>
      <c r="R12" s="302">
        <v>1785</v>
      </c>
      <c r="S12" s="302">
        <v>1597</v>
      </c>
      <c r="T12" s="302">
        <v>10888</v>
      </c>
      <c r="U12" s="302">
        <v>1239</v>
      </c>
      <c r="V12" s="302">
        <v>1628</v>
      </c>
      <c r="W12" s="302">
        <v>1406</v>
      </c>
      <c r="X12" s="302">
        <v>18752</v>
      </c>
    </row>
    <row r="13" spans="1:25" ht="13.5" customHeight="1" x14ac:dyDescent="0.15">
      <c r="B13" s="65"/>
      <c r="C13" s="287">
        <v>12</v>
      </c>
      <c r="D13" s="30"/>
      <c r="E13" s="302">
        <v>735</v>
      </c>
      <c r="F13" s="302">
        <v>1072</v>
      </c>
      <c r="G13" s="302">
        <v>972</v>
      </c>
      <c r="H13" s="302">
        <v>24828</v>
      </c>
      <c r="I13" s="302">
        <v>1418</v>
      </c>
      <c r="J13" s="302">
        <v>1733</v>
      </c>
      <c r="K13" s="302">
        <v>1602</v>
      </c>
      <c r="L13" s="302">
        <v>9488</v>
      </c>
      <c r="M13" s="302">
        <v>1470</v>
      </c>
      <c r="N13" s="302">
        <v>1733</v>
      </c>
      <c r="O13" s="302">
        <v>1598</v>
      </c>
      <c r="P13" s="302">
        <v>9712</v>
      </c>
      <c r="Q13" s="302">
        <v>1457</v>
      </c>
      <c r="R13" s="302">
        <v>1733</v>
      </c>
      <c r="S13" s="302">
        <v>1597</v>
      </c>
      <c r="T13" s="302">
        <v>8280</v>
      </c>
      <c r="U13" s="302">
        <v>1365</v>
      </c>
      <c r="V13" s="302">
        <v>1628</v>
      </c>
      <c r="W13" s="302">
        <v>1505</v>
      </c>
      <c r="X13" s="302">
        <v>13990</v>
      </c>
    </row>
    <row r="14" spans="1:25" ht="13.5" customHeight="1" x14ac:dyDescent="0.15">
      <c r="B14" s="65" t="s">
        <v>102</v>
      </c>
      <c r="C14" s="287">
        <v>1</v>
      </c>
      <c r="D14" s="30" t="s">
        <v>54</v>
      </c>
      <c r="E14" s="302">
        <v>788</v>
      </c>
      <c r="F14" s="302">
        <v>998</v>
      </c>
      <c r="G14" s="302">
        <v>901</v>
      </c>
      <c r="H14" s="302">
        <v>22334</v>
      </c>
      <c r="I14" s="302">
        <v>1313</v>
      </c>
      <c r="J14" s="302">
        <v>1680</v>
      </c>
      <c r="K14" s="302">
        <v>1528</v>
      </c>
      <c r="L14" s="302">
        <v>8144</v>
      </c>
      <c r="M14" s="302">
        <v>1313</v>
      </c>
      <c r="N14" s="302">
        <v>1680</v>
      </c>
      <c r="O14" s="302">
        <v>1512</v>
      </c>
      <c r="P14" s="302">
        <v>9654</v>
      </c>
      <c r="Q14" s="302">
        <v>1365</v>
      </c>
      <c r="R14" s="302">
        <v>1680</v>
      </c>
      <c r="S14" s="302">
        <v>1515</v>
      </c>
      <c r="T14" s="302">
        <v>7084</v>
      </c>
      <c r="U14" s="302">
        <v>1155</v>
      </c>
      <c r="V14" s="302">
        <v>1523</v>
      </c>
      <c r="W14" s="302">
        <v>1345</v>
      </c>
      <c r="X14" s="302">
        <v>12602</v>
      </c>
    </row>
    <row r="15" spans="1:25" ht="13.5" customHeight="1" x14ac:dyDescent="0.15">
      <c r="B15" s="65"/>
      <c r="C15" s="287">
        <v>2</v>
      </c>
      <c r="D15" s="30"/>
      <c r="E15" s="302">
        <v>819</v>
      </c>
      <c r="F15" s="302">
        <v>1155</v>
      </c>
      <c r="G15" s="302">
        <v>982</v>
      </c>
      <c r="H15" s="302">
        <v>23481</v>
      </c>
      <c r="I15" s="302">
        <v>1313</v>
      </c>
      <c r="J15" s="302">
        <v>1628</v>
      </c>
      <c r="K15" s="302">
        <v>1484</v>
      </c>
      <c r="L15" s="302">
        <v>8785</v>
      </c>
      <c r="M15" s="302">
        <v>1346</v>
      </c>
      <c r="N15" s="302">
        <v>1680</v>
      </c>
      <c r="O15" s="302">
        <v>1525</v>
      </c>
      <c r="P15" s="302">
        <v>9548</v>
      </c>
      <c r="Q15" s="302">
        <v>1344</v>
      </c>
      <c r="R15" s="302">
        <v>1680</v>
      </c>
      <c r="S15" s="302">
        <v>1554</v>
      </c>
      <c r="T15" s="302">
        <v>7126</v>
      </c>
      <c r="U15" s="302">
        <v>1208</v>
      </c>
      <c r="V15" s="302">
        <v>1523</v>
      </c>
      <c r="W15" s="302">
        <v>1386</v>
      </c>
      <c r="X15" s="302">
        <v>14132</v>
      </c>
    </row>
    <row r="16" spans="1:25" ht="13.5" customHeight="1" x14ac:dyDescent="0.15">
      <c r="B16" s="65"/>
      <c r="C16" s="287">
        <v>3</v>
      </c>
      <c r="D16" s="30"/>
      <c r="E16" s="302">
        <v>966</v>
      </c>
      <c r="F16" s="302">
        <v>1313</v>
      </c>
      <c r="G16" s="302">
        <v>1170</v>
      </c>
      <c r="H16" s="302">
        <v>32540</v>
      </c>
      <c r="I16" s="302">
        <v>1365</v>
      </c>
      <c r="J16" s="302">
        <v>1733</v>
      </c>
      <c r="K16" s="302">
        <v>1576</v>
      </c>
      <c r="L16" s="302">
        <v>12115</v>
      </c>
      <c r="M16" s="302">
        <v>1418</v>
      </c>
      <c r="N16" s="302">
        <v>1733</v>
      </c>
      <c r="O16" s="302">
        <v>1567</v>
      </c>
      <c r="P16" s="302">
        <v>11886</v>
      </c>
      <c r="Q16" s="302">
        <v>1418</v>
      </c>
      <c r="R16" s="302">
        <v>1785</v>
      </c>
      <c r="S16" s="302">
        <v>1584</v>
      </c>
      <c r="T16" s="302">
        <v>8384</v>
      </c>
      <c r="U16" s="302">
        <v>1260</v>
      </c>
      <c r="V16" s="302">
        <v>1575</v>
      </c>
      <c r="W16" s="302">
        <v>1431</v>
      </c>
      <c r="X16" s="302">
        <v>17291</v>
      </c>
    </row>
    <row r="17" spans="2:24" ht="13.5" customHeight="1" x14ac:dyDescent="0.15">
      <c r="B17" s="65"/>
      <c r="C17" s="287">
        <v>4</v>
      </c>
      <c r="D17" s="30"/>
      <c r="E17" s="302">
        <v>1050</v>
      </c>
      <c r="F17" s="302">
        <v>1509</v>
      </c>
      <c r="G17" s="302">
        <v>1275</v>
      </c>
      <c r="H17" s="302">
        <v>31781</v>
      </c>
      <c r="I17" s="302">
        <v>1391</v>
      </c>
      <c r="J17" s="302">
        <v>1785</v>
      </c>
      <c r="K17" s="302">
        <v>1599</v>
      </c>
      <c r="L17" s="302">
        <v>9910</v>
      </c>
      <c r="M17" s="302">
        <v>1418</v>
      </c>
      <c r="N17" s="302">
        <v>1785</v>
      </c>
      <c r="O17" s="302">
        <v>1590</v>
      </c>
      <c r="P17" s="302">
        <v>9279</v>
      </c>
      <c r="Q17" s="302">
        <v>1418</v>
      </c>
      <c r="R17" s="302">
        <v>1785</v>
      </c>
      <c r="S17" s="302">
        <v>1600</v>
      </c>
      <c r="T17" s="302">
        <v>6846</v>
      </c>
      <c r="U17" s="302">
        <v>1313</v>
      </c>
      <c r="V17" s="302">
        <v>1628</v>
      </c>
      <c r="W17" s="302">
        <v>1443</v>
      </c>
      <c r="X17" s="302">
        <v>14193</v>
      </c>
    </row>
    <row r="18" spans="2:24" ht="13.5" customHeight="1" x14ac:dyDescent="0.15">
      <c r="B18" s="65"/>
      <c r="C18" s="287">
        <v>5</v>
      </c>
      <c r="D18" s="30"/>
      <c r="E18" s="302">
        <v>1155</v>
      </c>
      <c r="F18" s="302">
        <v>1500</v>
      </c>
      <c r="G18" s="302">
        <v>1328</v>
      </c>
      <c r="H18" s="302">
        <v>36771</v>
      </c>
      <c r="I18" s="302">
        <v>1365</v>
      </c>
      <c r="J18" s="302">
        <v>1785</v>
      </c>
      <c r="K18" s="302">
        <v>1633</v>
      </c>
      <c r="L18" s="302">
        <v>9461</v>
      </c>
      <c r="M18" s="302">
        <v>1460</v>
      </c>
      <c r="N18" s="302">
        <v>1785</v>
      </c>
      <c r="O18" s="302">
        <v>1631</v>
      </c>
      <c r="P18" s="302">
        <v>10643</v>
      </c>
      <c r="Q18" s="302">
        <v>1449</v>
      </c>
      <c r="R18" s="302">
        <v>1838</v>
      </c>
      <c r="S18" s="302">
        <v>1654</v>
      </c>
      <c r="T18" s="302">
        <v>7303</v>
      </c>
      <c r="U18" s="302">
        <v>1313</v>
      </c>
      <c r="V18" s="302">
        <v>1680</v>
      </c>
      <c r="W18" s="302">
        <v>1452</v>
      </c>
      <c r="X18" s="302">
        <v>16400</v>
      </c>
    </row>
    <row r="19" spans="2:24" ht="13.5" customHeight="1" x14ac:dyDescent="0.15">
      <c r="B19" s="65"/>
      <c r="C19" s="287">
        <v>6</v>
      </c>
      <c r="D19" s="30"/>
      <c r="E19" s="302">
        <v>1050</v>
      </c>
      <c r="F19" s="302">
        <v>1500</v>
      </c>
      <c r="G19" s="302">
        <v>1321</v>
      </c>
      <c r="H19" s="302">
        <v>26566</v>
      </c>
      <c r="I19" s="302">
        <v>1365</v>
      </c>
      <c r="J19" s="302">
        <v>1738</v>
      </c>
      <c r="K19" s="302">
        <v>1592</v>
      </c>
      <c r="L19" s="302">
        <v>7699</v>
      </c>
      <c r="M19" s="302">
        <v>1460</v>
      </c>
      <c r="N19" s="302">
        <v>1838</v>
      </c>
      <c r="O19" s="302">
        <v>1638</v>
      </c>
      <c r="P19" s="302">
        <v>8214</v>
      </c>
      <c r="Q19" s="302">
        <v>1460</v>
      </c>
      <c r="R19" s="302">
        <v>1838</v>
      </c>
      <c r="S19" s="302">
        <v>1656</v>
      </c>
      <c r="T19" s="302">
        <v>7138</v>
      </c>
      <c r="U19" s="302">
        <v>1313</v>
      </c>
      <c r="V19" s="302">
        <v>1680</v>
      </c>
      <c r="W19" s="302">
        <v>1456</v>
      </c>
      <c r="X19" s="302">
        <v>11113</v>
      </c>
    </row>
    <row r="20" spans="2:24" ht="13.5" customHeight="1" x14ac:dyDescent="0.15">
      <c r="B20" s="65"/>
      <c r="C20" s="287">
        <v>7</v>
      </c>
      <c r="D20" s="30"/>
      <c r="E20" s="302">
        <v>1050</v>
      </c>
      <c r="F20" s="302">
        <v>1500</v>
      </c>
      <c r="G20" s="302">
        <v>1323</v>
      </c>
      <c r="H20" s="302">
        <v>24884</v>
      </c>
      <c r="I20" s="302">
        <v>1365</v>
      </c>
      <c r="J20" s="302">
        <v>1785</v>
      </c>
      <c r="K20" s="302">
        <v>1611</v>
      </c>
      <c r="L20" s="302">
        <v>6619</v>
      </c>
      <c r="M20" s="302">
        <v>1418</v>
      </c>
      <c r="N20" s="302">
        <v>1838</v>
      </c>
      <c r="O20" s="302">
        <v>1624</v>
      </c>
      <c r="P20" s="302">
        <v>6877</v>
      </c>
      <c r="Q20" s="302">
        <v>1439</v>
      </c>
      <c r="R20" s="302">
        <v>1785</v>
      </c>
      <c r="S20" s="302">
        <v>1655</v>
      </c>
      <c r="T20" s="302">
        <v>6815</v>
      </c>
      <c r="U20" s="302">
        <v>1260</v>
      </c>
      <c r="V20" s="302">
        <v>1680</v>
      </c>
      <c r="W20" s="302">
        <v>1439</v>
      </c>
      <c r="X20" s="302">
        <v>10174</v>
      </c>
    </row>
    <row r="21" spans="2:24" ht="13.5" customHeight="1" x14ac:dyDescent="0.15">
      <c r="B21" s="65"/>
      <c r="C21" s="347">
        <v>8</v>
      </c>
      <c r="D21" s="30"/>
      <c r="E21" s="302">
        <v>1155</v>
      </c>
      <c r="F21" s="302">
        <v>1449</v>
      </c>
      <c r="G21" s="302">
        <v>1319</v>
      </c>
      <c r="H21" s="302">
        <v>37375</v>
      </c>
      <c r="I21" s="302">
        <v>1407</v>
      </c>
      <c r="J21" s="302">
        <v>1785</v>
      </c>
      <c r="K21" s="302">
        <v>1623</v>
      </c>
      <c r="L21" s="302">
        <v>9502</v>
      </c>
      <c r="M21" s="302">
        <v>1449</v>
      </c>
      <c r="N21" s="302">
        <v>1829</v>
      </c>
      <c r="O21" s="302">
        <v>1622</v>
      </c>
      <c r="P21" s="302">
        <v>11089</v>
      </c>
      <c r="Q21" s="302">
        <v>1448</v>
      </c>
      <c r="R21" s="302">
        <v>1838</v>
      </c>
      <c r="S21" s="302">
        <v>1601</v>
      </c>
      <c r="T21" s="302">
        <v>9724</v>
      </c>
      <c r="U21" s="302">
        <v>1260</v>
      </c>
      <c r="V21" s="302">
        <v>1680</v>
      </c>
      <c r="W21" s="302">
        <v>1409</v>
      </c>
      <c r="X21" s="302">
        <v>15808</v>
      </c>
    </row>
    <row r="22" spans="2:24" ht="13.5" customHeight="1" x14ac:dyDescent="0.15">
      <c r="B22" s="346"/>
      <c r="C22" s="347">
        <v>9</v>
      </c>
      <c r="D22" s="348"/>
      <c r="E22" s="302">
        <v>1050</v>
      </c>
      <c r="F22" s="302">
        <v>1470</v>
      </c>
      <c r="G22" s="302">
        <v>1296</v>
      </c>
      <c r="H22" s="302">
        <v>28844</v>
      </c>
      <c r="I22" s="302">
        <v>1365</v>
      </c>
      <c r="J22" s="302">
        <v>1785</v>
      </c>
      <c r="K22" s="302">
        <v>1632</v>
      </c>
      <c r="L22" s="302">
        <v>7685</v>
      </c>
      <c r="M22" s="302">
        <v>1470</v>
      </c>
      <c r="N22" s="302">
        <v>1890</v>
      </c>
      <c r="O22" s="302">
        <v>1650</v>
      </c>
      <c r="P22" s="302">
        <v>6941</v>
      </c>
      <c r="Q22" s="302">
        <v>1470</v>
      </c>
      <c r="R22" s="302">
        <v>1943</v>
      </c>
      <c r="S22" s="302">
        <v>1688</v>
      </c>
      <c r="T22" s="302">
        <v>8056</v>
      </c>
      <c r="U22" s="302">
        <v>1260</v>
      </c>
      <c r="V22" s="302">
        <v>1680</v>
      </c>
      <c r="W22" s="302">
        <v>1476</v>
      </c>
      <c r="X22" s="302">
        <v>12524</v>
      </c>
    </row>
    <row r="23" spans="2:24" ht="13.5" customHeight="1" x14ac:dyDescent="0.15">
      <c r="B23" s="350"/>
      <c r="C23" s="351">
        <v>10</v>
      </c>
      <c r="D23" s="364"/>
      <c r="E23" s="305">
        <v>1049.895</v>
      </c>
      <c r="F23" s="305">
        <v>1500.03</v>
      </c>
      <c r="G23" s="305">
        <v>1270.2641805162521</v>
      </c>
      <c r="H23" s="315">
        <v>28533.4</v>
      </c>
      <c r="I23" s="305">
        <v>1438.5</v>
      </c>
      <c r="J23" s="305">
        <v>1785</v>
      </c>
      <c r="K23" s="305">
        <v>1653.3247478822107</v>
      </c>
      <c r="L23" s="305">
        <v>7159.8</v>
      </c>
      <c r="M23" s="305">
        <v>1470</v>
      </c>
      <c r="N23" s="305">
        <v>1785</v>
      </c>
      <c r="O23" s="305">
        <v>1665.1160260966694</v>
      </c>
      <c r="P23" s="305">
        <v>7644.6</v>
      </c>
      <c r="Q23" s="305">
        <v>1470</v>
      </c>
      <c r="R23" s="306">
        <v>1837.5</v>
      </c>
      <c r="S23" s="315">
        <v>1693.1752831485521</v>
      </c>
      <c r="T23" s="305">
        <v>8227.2000000000007</v>
      </c>
      <c r="U23" s="305">
        <v>1454.25</v>
      </c>
      <c r="V23" s="305">
        <v>1680</v>
      </c>
      <c r="W23" s="305">
        <v>1540.3453475491551</v>
      </c>
      <c r="X23" s="305">
        <v>11137.7</v>
      </c>
    </row>
    <row r="24" spans="2:24" ht="13.5" customHeight="1" x14ac:dyDescent="0.15">
      <c r="B24" s="353"/>
      <c r="C24" s="354"/>
      <c r="D24" s="355"/>
      <c r="E24" s="302"/>
      <c r="F24" s="302"/>
      <c r="G24" s="302"/>
      <c r="H24" s="302"/>
      <c r="I24" s="302"/>
      <c r="J24" s="302"/>
      <c r="K24" s="302"/>
      <c r="L24" s="302"/>
      <c r="M24" s="302"/>
      <c r="N24" s="302"/>
      <c r="O24" s="302"/>
      <c r="P24" s="302"/>
      <c r="Q24" s="302"/>
      <c r="R24" s="302"/>
      <c r="S24" s="302"/>
      <c r="T24" s="302"/>
      <c r="U24" s="302"/>
      <c r="V24" s="302"/>
      <c r="W24" s="302"/>
      <c r="X24" s="302"/>
    </row>
    <row r="25" spans="2:24" ht="13.5" customHeight="1" x14ac:dyDescent="0.15">
      <c r="B25" s="328"/>
      <c r="C25" s="354"/>
      <c r="D25" s="357"/>
      <c r="E25" s="302"/>
      <c r="F25" s="302"/>
      <c r="G25" s="302"/>
      <c r="H25" s="302"/>
      <c r="I25" s="302"/>
      <c r="J25" s="302"/>
      <c r="K25" s="302"/>
      <c r="L25" s="302"/>
      <c r="M25" s="302"/>
      <c r="N25" s="302"/>
      <c r="O25" s="302"/>
      <c r="P25" s="302"/>
      <c r="Q25" s="302"/>
      <c r="R25" s="302"/>
      <c r="S25" s="302"/>
      <c r="T25" s="302"/>
      <c r="U25" s="302"/>
      <c r="V25" s="302"/>
      <c r="W25" s="302"/>
      <c r="X25" s="302"/>
    </row>
    <row r="26" spans="2:24" ht="13.5" customHeight="1" x14ac:dyDescent="0.15">
      <c r="B26" s="353" t="s">
        <v>79</v>
      </c>
      <c r="C26" s="354"/>
      <c r="D26" s="355"/>
      <c r="E26" s="302"/>
      <c r="F26" s="302"/>
      <c r="G26" s="302"/>
      <c r="H26" s="302"/>
      <c r="I26" s="302"/>
      <c r="J26" s="302"/>
      <c r="K26" s="302"/>
      <c r="L26" s="302"/>
      <c r="M26" s="302"/>
      <c r="N26" s="302"/>
      <c r="O26" s="302"/>
      <c r="P26" s="302"/>
      <c r="Q26" s="302"/>
      <c r="R26" s="302"/>
      <c r="S26" s="302"/>
      <c r="T26" s="302"/>
      <c r="U26" s="302"/>
      <c r="V26" s="302"/>
      <c r="W26" s="302"/>
      <c r="X26" s="302"/>
    </row>
    <row r="27" spans="2:24" ht="13.5" customHeight="1" x14ac:dyDescent="0.15">
      <c r="B27" s="331">
        <v>40455</v>
      </c>
      <c r="C27" s="332"/>
      <c r="D27" s="333">
        <v>40459</v>
      </c>
      <c r="E27" s="302">
        <v>1102.5</v>
      </c>
      <c r="F27" s="302">
        <v>1499.925</v>
      </c>
      <c r="G27" s="302">
        <v>1277.6560218536965</v>
      </c>
      <c r="H27" s="302">
        <v>8906.2000000000007</v>
      </c>
      <c r="I27" s="302">
        <v>1470</v>
      </c>
      <c r="J27" s="302">
        <v>1785</v>
      </c>
      <c r="K27" s="302">
        <v>1634.0781727297972</v>
      </c>
      <c r="L27" s="302">
        <v>2087.8000000000002</v>
      </c>
      <c r="M27" s="302">
        <v>1470</v>
      </c>
      <c r="N27" s="302">
        <v>1785</v>
      </c>
      <c r="O27" s="302">
        <v>1664.0990669132484</v>
      </c>
      <c r="P27" s="302">
        <v>2182.8000000000002</v>
      </c>
      <c r="Q27" s="302">
        <v>1470</v>
      </c>
      <c r="R27" s="302">
        <v>1819.65</v>
      </c>
      <c r="S27" s="302">
        <v>1696.7119823348055</v>
      </c>
      <c r="T27" s="302">
        <v>2036.8</v>
      </c>
      <c r="U27" s="302">
        <v>1470</v>
      </c>
      <c r="V27" s="302">
        <v>1680</v>
      </c>
      <c r="W27" s="302">
        <v>1577.0972674040333</v>
      </c>
      <c r="X27" s="302">
        <v>3206.8</v>
      </c>
    </row>
    <row r="28" spans="2:24" ht="13.5" customHeight="1" x14ac:dyDescent="0.15">
      <c r="B28" s="334" t="s">
        <v>80</v>
      </c>
      <c r="C28" s="335"/>
      <c r="D28" s="333"/>
      <c r="E28" s="302"/>
      <c r="F28" s="302"/>
      <c r="G28" s="302"/>
      <c r="H28" s="302"/>
      <c r="I28" s="302"/>
      <c r="J28" s="302"/>
      <c r="K28" s="302"/>
      <c r="L28" s="302"/>
      <c r="M28" s="302"/>
      <c r="N28" s="302"/>
      <c r="O28" s="302"/>
      <c r="P28" s="302"/>
      <c r="Q28" s="302"/>
      <c r="R28" s="302"/>
      <c r="S28" s="302"/>
      <c r="T28" s="302"/>
      <c r="U28" s="302"/>
      <c r="V28" s="302"/>
      <c r="W28" s="302"/>
      <c r="X28" s="302"/>
    </row>
    <row r="29" spans="2:24" ht="13.5" customHeight="1" x14ac:dyDescent="0.15">
      <c r="B29" s="331">
        <v>40463</v>
      </c>
      <c r="C29" s="332"/>
      <c r="D29" s="333">
        <v>40466</v>
      </c>
      <c r="E29" s="125">
        <v>1050</v>
      </c>
      <c r="F29" s="125">
        <v>1470</v>
      </c>
      <c r="G29" s="125">
        <v>1283.1338072339536</v>
      </c>
      <c r="H29" s="125">
        <v>6163.3</v>
      </c>
      <c r="I29" s="125">
        <v>1575</v>
      </c>
      <c r="J29" s="125">
        <v>1785</v>
      </c>
      <c r="K29" s="125">
        <v>1685.9645494830131</v>
      </c>
      <c r="L29" s="125">
        <v>1951.2</v>
      </c>
      <c r="M29" s="125">
        <v>1575</v>
      </c>
      <c r="N29" s="125">
        <v>1785</v>
      </c>
      <c r="O29" s="125">
        <v>1679.2368161169268</v>
      </c>
      <c r="P29" s="125">
        <v>1909.4</v>
      </c>
      <c r="Q29" s="125">
        <v>1575</v>
      </c>
      <c r="R29" s="125">
        <v>1837.5</v>
      </c>
      <c r="S29" s="125">
        <v>1726.7750757002273</v>
      </c>
      <c r="T29" s="125">
        <v>2588.6</v>
      </c>
      <c r="U29" s="125">
        <v>1470</v>
      </c>
      <c r="V29" s="125">
        <v>1680</v>
      </c>
      <c r="W29" s="125">
        <v>1541.114899925871</v>
      </c>
      <c r="X29" s="125">
        <v>2984.3</v>
      </c>
    </row>
    <row r="30" spans="2:24" ht="13.5" customHeight="1" x14ac:dyDescent="0.15">
      <c r="B30" s="334" t="s">
        <v>81</v>
      </c>
      <c r="C30" s="335"/>
      <c r="D30" s="333"/>
      <c r="E30" s="302"/>
      <c r="F30" s="302"/>
      <c r="G30" s="302"/>
      <c r="H30" s="302"/>
      <c r="I30" s="302"/>
      <c r="J30" s="302"/>
      <c r="K30" s="302"/>
      <c r="L30" s="302"/>
      <c r="M30" s="302"/>
      <c r="N30" s="302"/>
      <c r="O30" s="302"/>
      <c r="P30" s="302"/>
      <c r="Q30" s="302"/>
      <c r="R30" s="302"/>
      <c r="S30" s="302"/>
      <c r="T30" s="302"/>
      <c r="U30" s="302"/>
      <c r="V30" s="302"/>
      <c r="W30" s="302"/>
      <c r="X30" s="302"/>
    </row>
    <row r="31" spans="2:24" ht="13.5" customHeight="1" x14ac:dyDescent="0.15">
      <c r="B31" s="331">
        <v>40469</v>
      </c>
      <c r="C31" s="332"/>
      <c r="D31" s="333">
        <v>40473</v>
      </c>
      <c r="E31" s="302">
        <v>1094.415</v>
      </c>
      <c r="F31" s="302">
        <v>1470</v>
      </c>
      <c r="G31" s="302">
        <v>1267.5074532414576</v>
      </c>
      <c r="H31" s="302">
        <v>7291.8</v>
      </c>
      <c r="I31" s="302">
        <v>1575</v>
      </c>
      <c r="J31" s="302">
        <v>1785</v>
      </c>
      <c r="K31" s="302">
        <v>1671.9505302026132</v>
      </c>
      <c r="L31" s="302">
        <v>1820</v>
      </c>
      <c r="M31" s="302">
        <v>1575</v>
      </c>
      <c r="N31" s="302">
        <v>1764</v>
      </c>
      <c r="O31" s="302">
        <v>1670.0598820414052</v>
      </c>
      <c r="P31" s="302">
        <v>1969.5</v>
      </c>
      <c r="Q31" s="302">
        <v>1575</v>
      </c>
      <c r="R31" s="302">
        <v>1785</v>
      </c>
      <c r="S31" s="302">
        <v>1693.3896838602332</v>
      </c>
      <c r="T31" s="302">
        <v>1748.9</v>
      </c>
      <c r="U31" s="302">
        <v>1470</v>
      </c>
      <c r="V31" s="302">
        <v>1680</v>
      </c>
      <c r="W31" s="302">
        <v>1531.5277632268205</v>
      </c>
      <c r="X31" s="302">
        <v>2722.6</v>
      </c>
    </row>
    <row r="32" spans="2:24" ht="13.5" customHeight="1" x14ac:dyDescent="0.15">
      <c r="B32" s="334" t="s">
        <v>82</v>
      </c>
      <c r="C32" s="335"/>
      <c r="D32" s="333"/>
      <c r="E32" s="302"/>
      <c r="F32" s="302"/>
      <c r="G32" s="302"/>
      <c r="H32" s="302"/>
      <c r="I32" s="302"/>
      <c r="J32" s="302"/>
      <c r="K32" s="302"/>
      <c r="L32" s="302"/>
      <c r="M32" s="302"/>
      <c r="N32" s="302"/>
      <c r="O32" s="302"/>
      <c r="P32" s="302"/>
      <c r="Q32" s="302"/>
      <c r="R32" s="302"/>
      <c r="S32" s="302"/>
      <c r="T32" s="302"/>
      <c r="U32" s="302"/>
      <c r="V32" s="302"/>
      <c r="W32" s="302"/>
      <c r="X32" s="302"/>
    </row>
    <row r="33" spans="2:24" ht="13.5" customHeight="1" x14ac:dyDescent="0.15">
      <c r="B33" s="331">
        <v>40476</v>
      </c>
      <c r="C33" s="332"/>
      <c r="D33" s="333">
        <v>40480</v>
      </c>
      <c r="E33" s="302">
        <v>1049.895</v>
      </c>
      <c r="F33" s="302">
        <v>1500.03</v>
      </c>
      <c r="G33" s="302">
        <v>1255.2714203010423</v>
      </c>
      <c r="H33" s="302">
        <v>6172.1</v>
      </c>
      <c r="I33" s="302">
        <v>1438.5</v>
      </c>
      <c r="J33" s="302">
        <v>1764</v>
      </c>
      <c r="K33" s="302">
        <v>1639.4928478543563</v>
      </c>
      <c r="L33" s="302">
        <v>1300.8</v>
      </c>
      <c r="M33" s="302">
        <v>1522.5</v>
      </c>
      <c r="N33" s="302">
        <v>1732.5</v>
      </c>
      <c r="O33" s="302">
        <v>1646.1397594350033</v>
      </c>
      <c r="P33" s="302">
        <v>1582.9</v>
      </c>
      <c r="Q33" s="302">
        <v>1543.5</v>
      </c>
      <c r="R33" s="302">
        <v>1785</v>
      </c>
      <c r="S33" s="302">
        <v>1671.4135031471285</v>
      </c>
      <c r="T33" s="302">
        <v>1852.9</v>
      </c>
      <c r="U33" s="302">
        <v>1454.25</v>
      </c>
      <c r="V33" s="302">
        <v>1680</v>
      </c>
      <c r="W33" s="302">
        <v>1515.2777630180656</v>
      </c>
      <c r="X33" s="302">
        <v>2224</v>
      </c>
    </row>
    <row r="34" spans="2:24" ht="13.5" customHeight="1" x14ac:dyDescent="0.15">
      <c r="B34" s="334" t="s">
        <v>83</v>
      </c>
      <c r="C34" s="335"/>
      <c r="D34" s="333"/>
      <c r="E34" s="302"/>
      <c r="F34" s="302"/>
      <c r="G34" s="302"/>
      <c r="H34" s="302"/>
      <c r="I34" s="302"/>
      <c r="J34" s="302"/>
      <c r="K34" s="302"/>
      <c r="L34" s="302"/>
      <c r="M34" s="302"/>
      <c r="N34" s="302"/>
      <c r="O34" s="302"/>
      <c r="P34" s="302"/>
      <c r="Q34" s="302"/>
      <c r="R34" s="302"/>
      <c r="S34" s="302"/>
      <c r="T34" s="302"/>
      <c r="U34" s="302"/>
      <c r="V34" s="302"/>
      <c r="W34" s="302"/>
      <c r="X34" s="302"/>
    </row>
    <row r="35" spans="2:24" ht="13.5" customHeight="1" x14ac:dyDescent="0.15">
      <c r="B35" s="336"/>
      <c r="C35" s="337"/>
      <c r="D35" s="338"/>
      <c r="E35" s="305"/>
      <c r="F35" s="305"/>
      <c r="G35" s="305"/>
      <c r="H35" s="305"/>
      <c r="I35" s="305"/>
      <c r="J35" s="305"/>
      <c r="K35" s="305"/>
      <c r="L35" s="305"/>
      <c r="M35" s="305"/>
      <c r="N35" s="305"/>
      <c r="O35" s="305"/>
      <c r="P35" s="305"/>
      <c r="Q35" s="305"/>
      <c r="R35" s="305"/>
      <c r="S35" s="305"/>
      <c r="T35" s="305"/>
      <c r="U35" s="305"/>
      <c r="V35" s="305"/>
      <c r="W35" s="305"/>
      <c r="X35" s="305"/>
    </row>
    <row r="36" spans="2:24" ht="3.75" customHeight="1" x14ac:dyDescent="0.15">
      <c r="B36" s="45"/>
      <c r="C36" s="57"/>
      <c r="D36" s="57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</row>
    <row r="37" spans="2:24" ht="13.5" customHeight="1" x14ac:dyDescent="0.15">
      <c r="B37" s="24"/>
      <c r="C37" s="359"/>
      <c r="D37" s="359"/>
    </row>
    <row r="38" spans="2:24" ht="13.5" customHeight="1" x14ac:dyDescent="0.15">
      <c r="B38" s="25"/>
      <c r="C38" s="359"/>
      <c r="D38" s="359"/>
    </row>
    <row r="39" spans="2:24" ht="13.5" customHeight="1" x14ac:dyDescent="0.15">
      <c r="B39" s="25"/>
      <c r="C39" s="359"/>
      <c r="D39" s="359"/>
    </row>
    <row r="40" spans="2:24" ht="13.5" customHeight="1" x14ac:dyDescent="0.15">
      <c r="B40" s="25"/>
      <c r="C40" s="359"/>
      <c r="D40" s="359"/>
    </row>
    <row r="41" spans="2:24" ht="13.5" customHeight="1" x14ac:dyDescent="0.15">
      <c r="B41" s="24"/>
      <c r="C41" s="359"/>
    </row>
    <row r="42" spans="2:24" ht="13.5" customHeight="1" x14ac:dyDescent="0.15">
      <c r="B42" s="24"/>
      <c r="C42" s="359"/>
    </row>
    <row r="43" spans="2:24" ht="13.5" customHeight="1" x14ac:dyDescent="0.15">
      <c r="B43" s="24"/>
      <c r="C43" s="359"/>
    </row>
  </sheetData>
  <phoneticPr fontId="7"/>
  <conditionalFormatting sqref="B35">
    <cfRule type="cellIs" dxfId="3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1" orientation="landscape" useFirstPageNumber="1" r:id="rId1"/>
  <headerFooter alignWithMargins="0">
    <oddFooter>&amp;C-37-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AB43"/>
  <sheetViews>
    <sheetView showZeros="0" zoomScale="75" workbookViewId="0">
      <selection activeCell="B1" sqref="B1"/>
    </sheetView>
  </sheetViews>
  <sheetFormatPr defaultColWidth="7.5" defaultRowHeight="12" x14ac:dyDescent="0.15"/>
  <cols>
    <col min="1" max="1" width="1.625" style="35" customWidth="1"/>
    <col min="2" max="2" width="8.125" style="35" customWidth="1"/>
    <col min="3" max="3" width="2.875" style="35" customWidth="1"/>
    <col min="4" max="4" width="7.37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6384" width="7.5" style="35"/>
  </cols>
  <sheetData>
    <row r="1" spans="1:28" ht="15" customHeight="1" x14ac:dyDescent="0.15">
      <c r="A1" s="19"/>
      <c r="B1" s="344"/>
      <c r="C1" s="344"/>
      <c r="D1" s="344"/>
    </row>
    <row r="2" spans="1:28" ht="12.75" customHeight="1" x14ac:dyDescent="0.15">
      <c r="B2" s="19" t="str">
        <f>'交雑3-2 (2)'!B2</f>
        <v>(4)交雑牛チルド「3」の品目別価格　（つづき）</v>
      </c>
      <c r="C2" s="345"/>
      <c r="D2" s="345"/>
    </row>
    <row r="3" spans="1:28" ht="12.75" customHeight="1" x14ac:dyDescent="0.15">
      <c r="B3" s="345"/>
      <c r="C3" s="345"/>
      <c r="D3" s="345"/>
      <c r="P3" s="24" t="s">
        <v>10</v>
      </c>
    </row>
    <row r="4" spans="1:28" ht="3.75" customHeight="1" x14ac:dyDescent="0.15"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</row>
    <row r="5" spans="1:28" ht="13.5" customHeight="1" x14ac:dyDescent="0.15">
      <c r="B5" s="15"/>
      <c r="C5" s="292" t="s">
        <v>259</v>
      </c>
      <c r="D5" s="291"/>
      <c r="E5" s="318" t="s">
        <v>287</v>
      </c>
      <c r="F5" s="319"/>
      <c r="G5" s="319"/>
      <c r="H5" s="320"/>
      <c r="I5" s="318" t="s">
        <v>288</v>
      </c>
      <c r="J5" s="319"/>
      <c r="K5" s="319"/>
      <c r="L5" s="320"/>
      <c r="M5" s="318" t="s">
        <v>289</v>
      </c>
      <c r="N5" s="319"/>
      <c r="O5" s="319"/>
      <c r="P5" s="320"/>
    </row>
    <row r="6" spans="1:28" ht="13.5" customHeight="1" x14ac:dyDescent="0.15">
      <c r="B6" s="295" t="s">
        <v>272</v>
      </c>
      <c r="C6" s="321"/>
      <c r="D6" s="297"/>
      <c r="E6" s="323" t="s">
        <v>273</v>
      </c>
      <c r="F6" s="323" t="s">
        <v>174</v>
      </c>
      <c r="G6" s="323" t="s">
        <v>274</v>
      </c>
      <c r="H6" s="323" t="s">
        <v>8</v>
      </c>
      <c r="I6" s="323" t="s">
        <v>273</v>
      </c>
      <c r="J6" s="323" t="s">
        <v>174</v>
      </c>
      <c r="K6" s="323" t="s">
        <v>274</v>
      </c>
      <c r="L6" s="323" t="s">
        <v>8</v>
      </c>
      <c r="M6" s="323" t="s">
        <v>273</v>
      </c>
      <c r="N6" s="323" t="s">
        <v>174</v>
      </c>
      <c r="O6" s="323" t="s">
        <v>274</v>
      </c>
      <c r="P6" s="323" t="s">
        <v>8</v>
      </c>
    </row>
    <row r="7" spans="1:28" ht="13.5" customHeight="1" x14ac:dyDescent="0.15">
      <c r="B7" s="10"/>
      <c r="C7" s="12"/>
      <c r="D7" s="18"/>
      <c r="E7" s="324"/>
      <c r="F7" s="324"/>
      <c r="G7" s="324" t="s">
        <v>275</v>
      </c>
      <c r="H7" s="324"/>
      <c r="I7" s="324"/>
      <c r="J7" s="324"/>
      <c r="K7" s="324" t="s">
        <v>275</v>
      </c>
      <c r="L7" s="324"/>
      <c r="M7" s="324"/>
      <c r="N7" s="324"/>
      <c r="O7" s="324" t="s">
        <v>275</v>
      </c>
      <c r="P7" s="324"/>
    </row>
    <row r="8" spans="1:28" ht="13.5" customHeight="1" x14ac:dyDescent="0.15">
      <c r="B8" s="65" t="s">
        <v>72</v>
      </c>
      <c r="C8" s="287">
        <v>19</v>
      </c>
      <c r="D8" s="19" t="s">
        <v>106</v>
      </c>
      <c r="E8" s="299">
        <v>924</v>
      </c>
      <c r="F8" s="299">
        <v>1418</v>
      </c>
      <c r="G8" s="299">
        <v>1054</v>
      </c>
      <c r="H8" s="299">
        <v>157832</v>
      </c>
      <c r="I8" s="299">
        <v>1449</v>
      </c>
      <c r="J8" s="299">
        <v>2048</v>
      </c>
      <c r="K8" s="299">
        <v>1718</v>
      </c>
      <c r="L8" s="299">
        <v>196832</v>
      </c>
      <c r="M8" s="299">
        <v>1943</v>
      </c>
      <c r="N8" s="299">
        <v>2536</v>
      </c>
      <c r="O8" s="299">
        <v>2329</v>
      </c>
      <c r="P8" s="299">
        <v>834916</v>
      </c>
      <c r="Q8" s="31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</row>
    <row r="9" spans="1:28" ht="13.5" customHeight="1" x14ac:dyDescent="0.15">
      <c r="B9" s="65"/>
      <c r="C9" s="287">
        <v>20</v>
      </c>
      <c r="D9" s="19"/>
      <c r="E9" s="302">
        <v>945</v>
      </c>
      <c r="F9" s="302">
        <v>1260</v>
      </c>
      <c r="G9" s="302">
        <v>1059</v>
      </c>
      <c r="H9" s="302">
        <v>172126</v>
      </c>
      <c r="I9" s="302">
        <v>1365</v>
      </c>
      <c r="J9" s="302">
        <v>1943</v>
      </c>
      <c r="K9" s="302">
        <v>1651</v>
      </c>
      <c r="L9" s="302">
        <v>198425</v>
      </c>
      <c r="M9" s="302">
        <v>1838</v>
      </c>
      <c r="N9" s="302">
        <v>2604</v>
      </c>
      <c r="O9" s="302">
        <v>2238</v>
      </c>
      <c r="P9" s="302">
        <v>799697</v>
      </c>
      <c r="Q9" s="31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</row>
    <row r="10" spans="1:28" ht="13.5" customHeight="1" x14ac:dyDescent="0.15">
      <c r="B10" s="67"/>
      <c r="C10" s="135">
        <v>21</v>
      </c>
      <c r="D10" s="12"/>
      <c r="E10" s="305">
        <v>840</v>
      </c>
      <c r="F10" s="305">
        <v>1260</v>
      </c>
      <c r="G10" s="305">
        <v>1033</v>
      </c>
      <c r="H10" s="305">
        <v>224344</v>
      </c>
      <c r="I10" s="305">
        <v>1260</v>
      </c>
      <c r="J10" s="305">
        <v>1890</v>
      </c>
      <c r="K10" s="305">
        <v>1560</v>
      </c>
      <c r="L10" s="305">
        <v>343303</v>
      </c>
      <c r="M10" s="305">
        <v>1680</v>
      </c>
      <c r="N10" s="305">
        <v>2485</v>
      </c>
      <c r="O10" s="305">
        <v>2135</v>
      </c>
      <c r="P10" s="305">
        <v>792497</v>
      </c>
      <c r="Q10" s="31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</row>
    <row r="11" spans="1:28" ht="13.5" customHeight="1" x14ac:dyDescent="0.15">
      <c r="B11" s="65"/>
      <c r="C11" s="287">
        <v>10</v>
      </c>
      <c r="D11" s="30"/>
      <c r="E11" s="302">
        <v>872</v>
      </c>
      <c r="F11" s="302">
        <v>1103</v>
      </c>
      <c r="G11" s="302">
        <v>1003</v>
      </c>
      <c r="H11" s="302">
        <v>19897</v>
      </c>
      <c r="I11" s="302">
        <v>1313</v>
      </c>
      <c r="J11" s="302">
        <v>1764</v>
      </c>
      <c r="K11" s="302">
        <v>1545</v>
      </c>
      <c r="L11" s="302">
        <v>27421</v>
      </c>
      <c r="M11" s="302">
        <v>1890</v>
      </c>
      <c r="N11" s="302">
        <v>2205</v>
      </c>
      <c r="O11" s="302">
        <v>2035</v>
      </c>
      <c r="P11" s="302">
        <v>57561</v>
      </c>
    </row>
    <row r="12" spans="1:28" ht="13.5" customHeight="1" x14ac:dyDescent="0.15">
      <c r="B12" s="65"/>
      <c r="C12" s="287">
        <v>11</v>
      </c>
      <c r="D12" s="30"/>
      <c r="E12" s="302">
        <v>893</v>
      </c>
      <c r="F12" s="302">
        <v>1260</v>
      </c>
      <c r="G12" s="302">
        <v>1024</v>
      </c>
      <c r="H12" s="302">
        <v>26657</v>
      </c>
      <c r="I12" s="302">
        <v>1365</v>
      </c>
      <c r="J12" s="302">
        <v>1764</v>
      </c>
      <c r="K12" s="302">
        <v>1535</v>
      </c>
      <c r="L12" s="302">
        <v>35811</v>
      </c>
      <c r="M12" s="302">
        <v>1785</v>
      </c>
      <c r="N12" s="302">
        <v>2237</v>
      </c>
      <c r="O12" s="302">
        <v>2034</v>
      </c>
      <c r="P12" s="302">
        <v>71090</v>
      </c>
    </row>
    <row r="13" spans="1:28" ht="13.5" customHeight="1" x14ac:dyDescent="0.15">
      <c r="B13" s="65"/>
      <c r="C13" s="287">
        <v>12</v>
      </c>
      <c r="D13" s="30"/>
      <c r="E13" s="302">
        <v>945</v>
      </c>
      <c r="F13" s="302">
        <v>1134</v>
      </c>
      <c r="G13" s="302">
        <v>1024</v>
      </c>
      <c r="H13" s="302">
        <v>19444</v>
      </c>
      <c r="I13" s="302">
        <v>1450</v>
      </c>
      <c r="J13" s="302">
        <v>1707</v>
      </c>
      <c r="K13" s="302">
        <v>1574</v>
      </c>
      <c r="L13" s="302">
        <v>32033</v>
      </c>
      <c r="M13" s="302">
        <v>1827</v>
      </c>
      <c r="N13" s="302">
        <v>2237</v>
      </c>
      <c r="O13" s="302">
        <v>2048</v>
      </c>
      <c r="P13" s="302">
        <v>77999</v>
      </c>
    </row>
    <row r="14" spans="1:28" ht="13.5" customHeight="1" x14ac:dyDescent="0.15">
      <c r="B14" s="65" t="s">
        <v>102</v>
      </c>
      <c r="C14" s="287">
        <v>1</v>
      </c>
      <c r="D14" s="30" t="s">
        <v>54</v>
      </c>
      <c r="E14" s="302">
        <v>840</v>
      </c>
      <c r="F14" s="302">
        <v>1103</v>
      </c>
      <c r="G14" s="302">
        <v>1006</v>
      </c>
      <c r="H14" s="302">
        <v>18568</v>
      </c>
      <c r="I14" s="302">
        <v>1313</v>
      </c>
      <c r="J14" s="302">
        <v>1680</v>
      </c>
      <c r="K14" s="302">
        <v>1468</v>
      </c>
      <c r="L14" s="302">
        <v>30050</v>
      </c>
      <c r="M14" s="302">
        <v>1890</v>
      </c>
      <c r="N14" s="302">
        <v>2202</v>
      </c>
      <c r="O14" s="302">
        <v>2040</v>
      </c>
      <c r="P14" s="302">
        <v>73763</v>
      </c>
    </row>
    <row r="15" spans="1:28" ht="13.5" customHeight="1" x14ac:dyDescent="0.15">
      <c r="B15" s="65"/>
      <c r="C15" s="287">
        <v>2</v>
      </c>
      <c r="D15" s="30"/>
      <c r="E15" s="302">
        <v>893</v>
      </c>
      <c r="F15" s="302">
        <v>1155</v>
      </c>
      <c r="G15" s="302">
        <v>1027</v>
      </c>
      <c r="H15" s="302">
        <v>21252</v>
      </c>
      <c r="I15" s="302">
        <v>1260</v>
      </c>
      <c r="J15" s="302">
        <v>1680</v>
      </c>
      <c r="K15" s="302">
        <v>1479</v>
      </c>
      <c r="L15" s="302">
        <v>29368</v>
      </c>
      <c r="M15" s="302">
        <v>1680</v>
      </c>
      <c r="N15" s="302">
        <v>2100</v>
      </c>
      <c r="O15" s="302">
        <v>1928</v>
      </c>
      <c r="P15" s="302">
        <v>64365</v>
      </c>
    </row>
    <row r="16" spans="1:28" ht="13.5" customHeight="1" x14ac:dyDescent="0.15">
      <c r="B16" s="65"/>
      <c r="C16" s="287">
        <v>3</v>
      </c>
      <c r="D16" s="30"/>
      <c r="E16" s="302">
        <v>893</v>
      </c>
      <c r="F16" s="302">
        <v>1155</v>
      </c>
      <c r="G16" s="302">
        <v>1035</v>
      </c>
      <c r="H16" s="302">
        <v>22169</v>
      </c>
      <c r="I16" s="302">
        <v>1365</v>
      </c>
      <c r="J16" s="302">
        <v>1764</v>
      </c>
      <c r="K16" s="302">
        <v>1512</v>
      </c>
      <c r="L16" s="302">
        <v>30841</v>
      </c>
      <c r="M16" s="302">
        <v>1680</v>
      </c>
      <c r="N16" s="302">
        <v>2237</v>
      </c>
      <c r="O16" s="302">
        <v>1953</v>
      </c>
      <c r="P16" s="302">
        <v>85594</v>
      </c>
    </row>
    <row r="17" spans="2:16" ht="13.5" customHeight="1" x14ac:dyDescent="0.15">
      <c r="B17" s="65"/>
      <c r="C17" s="287">
        <v>4</v>
      </c>
      <c r="D17" s="30"/>
      <c r="E17" s="302">
        <v>945</v>
      </c>
      <c r="F17" s="302">
        <v>1155</v>
      </c>
      <c r="G17" s="302">
        <v>1033</v>
      </c>
      <c r="H17" s="302">
        <v>19104</v>
      </c>
      <c r="I17" s="302">
        <v>1365</v>
      </c>
      <c r="J17" s="302">
        <v>1785</v>
      </c>
      <c r="K17" s="302">
        <v>1556</v>
      </c>
      <c r="L17" s="302">
        <v>33186</v>
      </c>
      <c r="M17" s="302">
        <v>1995</v>
      </c>
      <c r="N17" s="302">
        <v>2363</v>
      </c>
      <c r="O17" s="302">
        <v>2176</v>
      </c>
      <c r="P17" s="302">
        <v>65440</v>
      </c>
    </row>
    <row r="18" spans="2:16" ht="13.5" customHeight="1" x14ac:dyDescent="0.15">
      <c r="B18" s="65"/>
      <c r="C18" s="287">
        <v>5</v>
      </c>
      <c r="D18" s="30"/>
      <c r="E18" s="302">
        <v>840</v>
      </c>
      <c r="F18" s="302">
        <v>1155</v>
      </c>
      <c r="G18" s="302">
        <v>1026</v>
      </c>
      <c r="H18" s="302">
        <v>22961</v>
      </c>
      <c r="I18" s="302">
        <v>1365</v>
      </c>
      <c r="J18" s="302">
        <v>1785</v>
      </c>
      <c r="K18" s="302">
        <v>1572</v>
      </c>
      <c r="L18" s="302">
        <v>43759</v>
      </c>
      <c r="M18" s="302">
        <v>1974</v>
      </c>
      <c r="N18" s="302">
        <v>2363</v>
      </c>
      <c r="O18" s="302">
        <v>2170</v>
      </c>
      <c r="P18" s="302">
        <v>89145</v>
      </c>
    </row>
    <row r="19" spans="2:16" ht="13.5" customHeight="1" x14ac:dyDescent="0.15">
      <c r="B19" s="65"/>
      <c r="C19" s="287">
        <v>6</v>
      </c>
      <c r="D19" s="30"/>
      <c r="E19" s="302">
        <v>893</v>
      </c>
      <c r="F19" s="302">
        <v>1260</v>
      </c>
      <c r="G19" s="302">
        <v>1028</v>
      </c>
      <c r="H19" s="302">
        <v>19104</v>
      </c>
      <c r="I19" s="302">
        <v>1365</v>
      </c>
      <c r="J19" s="302">
        <v>1785</v>
      </c>
      <c r="K19" s="302">
        <v>1580</v>
      </c>
      <c r="L19" s="302">
        <v>29024</v>
      </c>
      <c r="M19" s="302">
        <v>1785</v>
      </c>
      <c r="N19" s="302">
        <v>2426</v>
      </c>
      <c r="O19" s="302">
        <v>2156</v>
      </c>
      <c r="P19" s="302">
        <v>59693</v>
      </c>
    </row>
    <row r="20" spans="2:16" ht="13.5" customHeight="1" x14ac:dyDescent="0.15">
      <c r="B20" s="65"/>
      <c r="C20" s="287">
        <v>7</v>
      </c>
      <c r="D20" s="30"/>
      <c r="E20" s="302">
        <v>893</v>
      </c>
      <c r="F20" s="302">
        <v>1260</v>
      </c>
      <c r="G20" s="302">
        <v>1015</v>
      </c>
      <c r="H20" s="302">
        <v>17584</v>
      </c>
      <c r="I20" s="302">
        <v>1365</v>
      </c>
      <c r="J20" s="302">
        <v>1785</v>
      </c>
      <c r="K20" s="302">
        <v>1547</v>
      </c>
      <c r="L20" s="302">
        <v>23401</v>
      </c>
      <c r="M20" s="302">
        <v>1701</v>
      </c>
      <c r="N20" s="302">
        <v>2363</v>
      </c>
      <c r="O20" s="302">
        <v>2065</v>
      </c>
      <c r="P20" s="302">
        <v>55130</v>
      </c>
    </row>
    <row r="21" spans="2:16" ht="13.5" customHeight="1" x14ac:dyDescent="0.15">
      <c r="B21" s="65"/>
      <c r="C21" s="347">
        <v>8</v>
      </c>
      <c r="D21" s="30"/>
      <c r="E21" s="302">
        <v>840</v>
      </c>
      <c r="F21" s="302">
        <v>1155</v>
      </c>
      <c r="G21" s="302">
        <v>1009</v>
      </c>
      <c r="H21" s="302">
        <v>22061</v>
      </c>
      <c r="I21" s="302">
        <v>1418</v>
      </c>
      <c r="J21" s="302">
        <v>1680</v>
      </c>
      <c r="K21" s="302">
        <v>1529</v>
      </c>
      <c r="L21" s="302">
        <v>37907</v>
      </c>
      <c r="M21" s="302">
        <v>1733</v>
      </c>
      <c r="N21" s="302">
        <v>2289</v>
      </c>
      <c r="O21" s="302">
        <v>2008</v>
      </c>
      <c r="P21" s="302">
        <v>74735</v>
      </c>
    </row>
    <row r="22" spans="2:16" ht="13.5" customHeight="1" x14ac:dyDescent="0.15">
      <c r="B22" s="346"/>
      <c r="C22" s="347">
        <v>9</v>
      </c>
      <c r="D22" s="348"/>
      <c r="E22" s="302">
        <v>998</v>
      </c>
      <c r="F22" s="302">
        <v>1228</v>
      </c>
      <c r="G22" s="302">
        <v>1042</v>
      </c>
      <c r="H22" s="302">
        <v>21603</v>
      </c>
      <c r="I22" s="302">
        <v>1418</v>
      </c>
      <c r="J22" s="302">
        <v>1817</v>
      </c>
      <c r="K22" s="302">
        <v>1546</v>
      </c>
      <c r="L22" s="302">
        <v>34250</v>
      </c>
      <c r="M22" s="302">
        <v>1838</v>
      </c>
      <c r="N22" s="302">
        <v>2315</v>
      </c>
      <c r="O22" s="302">
        <v>2002</v>
      </c>
      <c r="P22" s="302">
        <v>85242</v>
      </c>
    </row>
    <row r="23" spans="2:16" ht="13.5" customHeight="1" x14ac:dyDescent="0.15">
      <c r="B23" s="350"/>
      <c r="C23" s="351">
        <v>10</v>
      </c>
      <c r="D23" s="364"/>
      <c r="E23" s="305">
        <v>997.5</v>
      </c>
      <c r="F23" s="305">
        <v>1365</v>
      </c>
      <c r="G23" s="315">
        <v>1050.7306607049838</v>
      </c>
      <c r="H23" s="305">
        <v>21209</v>
      </c>
      <c r="I23" s="305">
        <v>1417.5</v>
      </c>
      <c r="J23" s="305">
        <v>1837.5</v>
      </c>
      <c r="K23" s="305">
        <v>1612.8740911996904</v>
      </c>
      <c r="L23" s="305">
        <v>36218.700000000004</v>
      </c>
      <c r="M23" s="305">
        <v>1900.5</v>
      </c>
      <c r="N23" s="305">
        <v>2425.5</v>
      </c>
      <c r="O23" s="305">
        <v>2131.3292733934513</v>
      </c>
      <c r="P23" s="305">
        <v>97867</v>
      </c>
    </row>
    <row r="24" spans="2:16" ht="13.5" customHeight="1" x14ac:dyDescent="0.15">
      <c r="B24" s="353"/>
      <c r="C24" s="354"/>
      <c r="D24" s="355"/>
      <c r="E24" s="302"/>
      <c r="F24" s="302"/>
      <c r="G24" s="302"/>
      <c r="H24" s="302"/>
      <c r="I24" s="302"/>
      <c r="J24" s="302"/>
      <c r="K24" s="302"/>
      <c r="L24" s="302"/>
      <c r="M24" s="302"/>
      <c r="N24" s="302"/>
      <c r="O24" s="302"/>
      <c r="P24" s="302"/>
    </row>
    <row r="25" spans="2:16" ht="13.5" customHeight="1" x14ac:dyDescent="0.15">
      <c r="B25" s="328"/>
      <c r="C25" s="354"/>
      <c r="D25" s="357"/>
      <c r="E25" s="302"/>
      <c r="F25" s="302"/>
      <c r="G25" s="302"/>
      <c r="H25" s="302"/>
      <c r="I25" s="302"/>
      <c r="J25" s="302"/>
      <c r="K25" s="302"/>
      <c r="L25" s="302"/>
      <c r="M25" s="302"/>
      <c r="N25" s="302"/>
      <c r="O25" s="302"/>
      <c r="P25" s="302"/>
    </row>
    <row r="26" spans="2:16" ht="13.5" customHeight="1" x14ac:dyDescent="0.15">
      <c r="B26" s="353" t="s">
        <v>79</v>
      </c>
      <c r="C26" s="354"/>
      <c r="D26" s="355"/>
      <c r="E26" s="302"/>
      <c r="F26" s="302"/>
      <c r="G26" s="302"/>
      <c r="H26" s="302"/>
      <c r="I26" s="302"/>
      <c r="J26" s="302"/>
      <c r="K26" s="302"/>
      <c r="L26" s="302"/>
      <c r="M26" s="302"/>
      <c r="N26" s="302"/>
      <c r="O26" s="302"/>
      <c r="P26" s="302"/>
    </row>
    <row r="27" spans="2:16" ht="13.5" customHeight="1" x14ac:dyDescent="0.15">
      <c r="B27" s="331">
        <v>40455</v>
      </c>
      <c r="C27" s="332"/>
      <c r="D27" s="333">
        <v>40459</v>
      </c>
      <c r="E27" s="302">
        <v>997.5</v>
      </c>
      <c r="F27" s="302">
        <v>1207.5</v>
      </c>
      <c r="G27" s="302">
        <v>1035.6147225172272</v>
      </c>
      <c r="H27" s="302">
        <v>6028.8</v>
      </c>
      <c r="I27" s="302">
        <v>1470</v>
      </c>
      <c r="J27" s="302">
        <v>1785</v>
      </c>
      <c r="K27" s="302">
        <v>1620.6272089397082</v>
      </c>
      <c r="L27" s="302">
        <v>10150.6</v>
      </c>
      <c r="M27" s="302">
        <v>1995</v>
      </c>
      <c r="N27" s="302">
        <v>2330.3700000000003</v>
      </c>
      <c r="O27" s="302">
        <v>2145.5918853594535</v>
      </c>
      <c r="P27" s="302">
        <v>23927.7</v>
      </c>
    </row>
    <row r="28" spans="2:16" ht="13.5" customHeight="1" x14ac:dyDescent="0.15">
      <c r="B28" s="334" t="s">
        <v>80</v>
      </c>
      <c r="C28" s="335"/>
      <c r="D28" s="333"/>
      <c r="E28" s="302"/>
      <c r="F28" s="302"/>
      <c r="G28" s="302"/>
      <c r="H28" s="302"/>
      <c r="I28" s="302"/>
      <c r="J28" s="302"/>
      <c r="K28" s="302"/>
      <c r="L28" s="302"/>
      <c r="M28" s="302"/>
      <c r="N28" s="302"/>
      <c r="O28" s="302"/>
      <c r="P28" s="302"/>
    </row>
    <row r="29" spans="2:16" ht="13.5" customHeight="1" x14ac:dyDescent="0.15">
      <c r="B29" s="331">
        <v>40463</v>
      </c>
      <c r="C29" s="332"/>
      <c r="D29" s="333">
        <v>40466</v>
      </c>
      <c r="E29" s="125">
        <v>1050</v>
      </c>
      <c r="F29" s="125">
        <v>1260</v>
      </c>
      <c r="G29" s="125">
        <v>1155.3077373974206</v>
      </c>
      <c r="H29" s="125">
        <v>5922.7</v>
      </c>
      <c r="I29" s="125">
        <v>1575</v>
      </c>
      <c r="J29" s="125">
        <v>1816.5</v>
      </c>
      <c r="K29" s="125">
        <v>1632.9003147953824</v>
      </c>
      <c r="L29" s="125">
        <v>6878.3</v>
      </c>
      <c r="M29" s="125">
        <v>2100</v>
      </c>
      <c r="N29" s="125">
        <v>2415</v>
      </c>
      <c r="O29" s="125">
        <v>2260.5894097036767</v>
      </c>
      <c r="P29" s="125">
        <v>20404.3</v>
      </c>
    </row>
    <row r="30" spans="2:16" ht="13.5" customHeight="1" x14ac:dyDescent="0.15">
      <c r="B30" s="334" t="s">
        <v>81</v>
      </c>
      <c r="C30" s="335"/>
      <c r="D30" s="333"/>
      <c r="E30" s="302"/>
      <c r="F30" s="302"/>
      <c r="G30" s="302"/>
      <c r="H30" s="302"/>
      <c r="I30" s="302"/>
      <c r="J30" s="302"/>
      <c r="K30" s="302"/>
      <c r="L30" s="302"/>
      <c r="M30" s="302"/>
      <c r="N30" s="302"/>
      <c r="O30" s="302"/>
      <c r="P30" s="302"/>
    </row>
    <row r="31" spans="2:16" ht="13.5" customHeight="1" x14ac:dyDescent="0.15">
      <c r="B31" s="331">
        <v>40469</v>
      </c>
      <c r="C31" s="332"/>
      <c r="D31" s="333">
        <v>40473</v>
      </c>
      <c r="E31" s="302">
        <v>1029</v>
      </c>
      <c r="F31" s="302">
        <v>1365</v>
      </c>
      <c r="G31" s="302">
        <v>1060.462275449102</v>
      </c>
      <c r="H31" s="302">
        <v>5051.1000000000004</v>
      </c>
      <c r="I31" s="302">
        <v>1522.5</v>
      </c>
      <c r="J31" s="302">
        <v>1837.5</v>
      </c>
      <c r="K31" s="302">
        <v>1602.9106672942387</v>
      </c>
      <c r="L31" s="302">
        <v>10883.3</v>
      </c>
      <c r="M31" s="302">
        <v>1995</v>
      </c>
      <c r="N31" s="302">
        <v>2425.5</v>
      </c>
      <c r="O31" s="302">
        <v>2169.7997957099096</v>
      </c>
      <c r="P31" s="302">
        <v>18963.400000000001</v>
      </c>
    </row>
    <row r="32" spans="2:16" ht="13.5" customHeight="1" x14ac:dyDescent="0.15">
      <c r="B32" s="334" t="s">
        <v>82</v>
      </c>
      <c r="C32" s="335"/>
      <c r="D32" s="333"/>
      <c r="E32" s="302"/>
      <c r="F32" s="302"/>
      <c r="G32" s="302"/>
      <c r="H32" s="302"/>
      <c r="I32" s="302"/>
      <c r="J32" s="302"/>
      <c r="K32" s="302"/>
      <c r="L32" s="302"/>
      <c r="M32" s="302"/>
      <c r="N32" s="302"/>
      <c r="O32" s="302"/>
      <c r="P32" s="302"/>
    </row>
    <row r="33" spans="2:16" ht="13.5" customHeight="1" x14ac:dyDescent="0.15">
      <c r="B33" s="331">
        <v>40476</v>
      </c>
      <c r="C33" s="332"/>
      <c r="D33" s="333">
        <v>40480</v>
      </c>
      <c r="E33" s="302">
        <v>997.5</v>
      </c>
      <c r="F33" s="302">
        <v>1134</v>
      </c>
      <c r="G33" s="302">
        <v>1061.2962289601783</v>
      </c>
      <c r="H33" s="302">
        <v>4206.3999999999996</v>
      </c>
      <c r="I33" s="302">
        <v>1417.5</v>
      </c>
      <c r="J33" s="302">
        <v>1732.5</v>
      </c>
      <c r="K33" s="302">
        <v>1598.2519876325086</v>
      </c>
      <c r="L33" s="302">
        <v>8306.5</v>
      </c>
      <c r="M33" s="302">
        <v>1900.5</v>
      </c>
      <c r="N33" s="302">
        <v>2425.5</v>
      </c>
      <c r="O33" s="302">
        <v>2072.436292259023</v>
      </c>
      <c r="P33" s="302">
        <v>34571.599999999999</v>
      </c>
    </row>
    <row r="34" spans="2:16" ht="13.5" customHeight="1" x14ac:dyDescent="0.15">
      <c r="B34" s="334" t="s">
        <v>83</v>
      </c>
      <c r="C34" s="335"/>
      <c r="D34" s="333"/>
      <c r="E34" s="302"/>
      <c r="F34" s="302"/>
      <c r="G34" s="302"/>
      <c r="H34" s="302"/>
      <c r="I34" s="302"/>
      <c r="J34" s="302"/>
      <c r="K34" s="302"/>
      <c r="L34" s="302"/>
      <c r="M34" s="302"/>
      <c r="N34" s="302"/>
      <c r="O34" s="302"/>
      <c r="P34" s="302"/>
    </row>
    <row r="35" spans="2:16" ht="13.5" customHeight="1" x14ac:dyDescent="0.15">
      <c r="B35" s="336"/>
      <c r="C35" s="337"/>
      <c r="D35" s="338"/>
      <c r="E35" s="305"/>
      <c r="F35" s="305"/>
      <c r="G35" s="305"/>
      <c r="H35" s="305"/>
      <c r="I35" s="305"/>
      <c r="J35" s="305"/>
      <c r="K35" s="305"/>
      <c r="L35" s="305"/>
      <c r="M35" s="305"/>
      <c r="N35" s="305"/>
      <c r="O35" s="305"/>
      <c r="P35" s="305"/>
    </row>
    <row r="36" spans="2:16" ht="3.75" customHeight="1" x14ac:dyDescent="0.15">
      <c r="B36" s="45"/>
      <c r="C36" s="57"/>
      <c r="D36" s="57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</row>
    <row r="37" spans="2:16" ht="13.5" customHeight="1" x14ac:dyDescent="0.15">
      <c r="B37" s="24"/>
      <c r="C37" s="359"/>
      <c r="D37" s="359"/>
    </row>
    <row r="38" spans="2:16" ht="13.5" customHeight="1" x14ac:dyDescent="0.15">
      <c r="B38" s="25"/>
      <c r="C38" s="359"/>
      <c r="D38" s="359"/>
    </row>
    <row r="39" spans="2:16" ht="13.5" customHeight="1" x14ac:dyDescent="0.15">
      <c r="B39" s="25"/>
      <c r="C39" s="359"/>
      <c r="D39" s="359"/>
    </row>
    <row r="40" spans="2:16" ht="13.5" customHeight="1" x14ac:dyDescent="0.15">
      <c r="B40" s="25"/>
      <c r="C40" s="359"/>
      <c r="D40" s="359"/>
    </row>
    <row r="41" spans="2:16" ht="13.5" customHeight="1" x14ac:dyDescent="0.15">
      <c r="B41" s="24"/>
      <c r="C41" s="359"/>
    </row>
    <row r="42" spans="2:16" ht="13.5" customHeight="1" x14ac:dyDescent="0.15">
      <c r="B42" s="24"/>
      <c r="C42" s="359"/>
    </row>
    <row r="43" spans="2:16" ht="13.5" customHeight="1" x14ac:dyDescent="0.15">
      <c r="B43" s="24"/>
      <c r="C43" s="359"/>
    </row>
  </sheetData>
  <phoneticPr fontId="7"/>
  <conditionalFormatting sqref="B35">
    <cfRule type="cellIs" dxfId="2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2" orientation="landscape" useFirstPageNumber="1" r:id="rId1"/>
  <headerFooter alignWithMargins="0">
    <oddFooter>&amp;C-38-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B1:Y24"/>
  <sheetViews>
    <sheetView zoomScale="75" workbookViewId="0">
      <selection activeCell="K21" sqref="K21"/>
    </sheetView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25" ht="15" customHeight="1" x14ac:dyDescent="0.15">
      <c r="B1" s="317"/>
      <c r="C1" s="317"/>
      <c r="D1" s="317"/>
    </row>
    <row r="2" spans="2:25" ht="12.75" customHeight="1" x14ac:dyDescent="0.15">
      <c r="B2" s="19" t="str">
        <f>'交雑3-3 (2)'!B2</f>
        <v>(4)交雑牛チルド「3」の品目別価格　（つづき）</v>
      </c>
      <c r="C2" s="286"/>
      <c r="D2" s="286"/>
    </row>
    <row r="3" spans="2:25" ht="12.75" customHeight="1" x14ac:dyDescent="0.15">
      <c r="B3" s="286"/>
      <c r="C3" s="286"/>
      <c r="D3" s="286"/>
      <c r="T3" s="20" t="s">
        <v>41</v>
      </c>
    </row>
    <row r="4" spans="2:25" ht="3.75" customHeight="1" x14ac:dyDescent="0.15">
      <c r="B4" s="12"/>
      <c r="C4" s="12"/>
      <c r="D4" s="12"/>
      <c r="E4" s="12"/>
      <c r="F4" s="9"/>
      <c r="I4" s="12"/>
      <c r="J4" s="9"/>
      <c r="M4" s="12"/>
      <c r="N4" s="12"/>
      <c r="O4" s="12"/>
      <c r="P4" s="12"/>
      <c r="Q4" s="12"/>
      <c r="R4" s="12"/>
      <c r="S4" s="12"/>
      <c r="T4" s="12"/>
    </row>
    <row r="5" spans="2:25" ht="13.5" customHeight="1" x14ac:dyDescent="0.15">
      <c r="B5" s="15"/>
      <c r="C5" s="292" t="s">
        <v>259</v>
      </c>
      <c r="D5" s="291"/>
      <c r="E5" s="292" t="s">
        <v>290</v>
      </c>
      <c r="F5" s="293"/>
      <c r="G5" s="293"/>
      <c r="H5" s="294"/>
      <c r="I5" s="292" t="s">
        <v>297</v>
      </c>
      <c r="J5" s="293"/>
      <c r="K5" s="293"/>
      <c r="L5" s="294"/>
      <c r="M5" s="292" t="s">
        <v>291</v>
      </c>
      <c r="N5" s="293"/>
      <c r="O5" s="293"/>
      <c r="P5" s="294"/>
      <c r="Q5" s="292" t="s">
        <v>292</v>
      </c>
      <c r="R5" s="293"/>
      <c r="S5" s="293"/>
      <c r="T5" s="294"/>
      <c r="U5" s="9"/>
      <c r="V5" s="9"/>
      <c r="W5" s="9"/>
      <c r="X5" s="9"/>
    </row>
    <row r="6" spans="2:25" ht="13.5" customHeight="1" x14ac:dyDescent="0.15">
      <c r="B6" s="295" t="s">
        <v>262</v>
      </c>
      <c r="C6" s="321"/>
      <c r="D6" s="322"/>
      <c r="E6" s="13" t="s">
        <v>5</v>
      </c>
      <c r="F6" s="2" t="s">
        <v>6</v>
      </c>
      <c r="G6" s="14" t="s">
        <v>7</v>
      </c>
      <c r="H6" s="2" t="s">
        <v>8</v>
      </c>
      <c r="I6" s="13" t="s">
        <v>273</v>
      </c>
      <c r="J6" s="2" t="s">
        <v>174</v>
      </c>
      <c r="K6" s="14" t="s">
        <v>274</v>
      </c>
      <c r="L6" s="2" t="s">
        <v>8</v>
      </c>
      <c r="M6" s="13" t="s">
        <v>5</v>
      </c>
      <c r="N6" s="2" t="s">
        <v>6</v>
      </c>
      <c r="O6" s="14" t="s">
        <v>7</v>
      </c>
      <c r="P6" s="2" t="s">
        <v>8</v>
      </c>
      <c r="Q6" s="13" t="s">
        <v>5</v>
      </c>
      <c r="R6" s="2" t="s">
        <v>6</v>
      </c>
      <c r="S6" s="14" t="s">
        <v>7</v>
      </c>
      <c r="T6" s="2" t="s">
        <v>8</v>
      </c>
      <c r="U6" s="9"/>
      <c r="V6" s="9"/>
      <c r="W6" s="9"/>
      <c r="X6" s="9"/>
    </row>
    <row r="7" spans="2:25" ht="13.5" customHeight="1" x14ac:dyDescent="0.15">
      <c r="B7" s="10"/>
      <c r="C7" s="12"/>
      <c r="D7" s="12"/>
      <c r="E7" s="4"/>
      <c r="F7" s="5"/>
      <c r="G7" s="6" t="s">
        <v>9</v>
      </c>
      <c r="H7" s="5"/>
      <c r="I7" s="4"/>
      <c r="J7" s="5"/>
      <c r="K7" s="6" t="s">
        <v>275</v>
      </c>
      <c r="L7" s="5"/>
      <c r="M7" s="4"/>
      <c r="N7" s="5"/>
      <c r="O7" s="6" t="s">
        <v>9</v>
      </c>
      <c r="P7" s="5"/>
      <c r="Q7" s="4"/>
      <c r="R7" s="5"/>
      <c r="S7" s="6" t="s">
        <v>9</v>
      </c>
      <c r="T7" s="5"/>
      <c r="U7" s="9"/>
      <c r="V7" s="9"/>
      <c r="W7" s="9"/>
      <c r="X7" s="9"/>
    </row>
    <row r="8" spans="2:25" s="35" customFormat="1" ht="13.5" customHeight="1" x14ac:dyDescent="0.15">
      <c r="B8" s="65" t="s">
        <v>72</v>
      </c>
      <c r="C8" s="287">
        <v>18</v>
      </c>
      <c r="D8" s="19" t="s">
        <v>106</v>
      </c>
      <c r="E8" s="299" t="s">
        <v>263</v>
      </c>
      <c r="F8" s="300" t="s">
        <v>263</v>
      </c>
      <c r="G8" s="299" t="s">
        <v>263</v>
      </c>
      <c r="H8" s="343" t="s">
        <v>263</v>
      </c>
      <c r="I8" s="299" t="s">
        <v>263</v>
      </c>
      <c r="J8" s="300" t="s">
        <v>263</v>
      </c>
      <c r="K8" s="299" t="s">
        <v>263</v>
      </c>
      <c r="L8" s="343">
        <v>4117</v>
      </c>
      <c r="M8" s="299">
        <v>4095</v>
      </c>
      <c r="N8" s="300">
        <v>4862</v>
      </c>
      <c r="O8" s="299">
        <v>4471</v>
      </c>
      <c r="P8" s="343">
        <v>27526</v>
      </c>
      <c r="Q8" s="299">
        <v>4725</v>
      </c>
      <c r="R8" s="300">
        <v>5460</v>
      </c>
      <c r="S8" s="299">
        <v>5078</v>
      </c>
      <c r="T8" s="343">
        <v>36227</v>
      </c>
      <c r="U8" s="9"/>
      <c r="V8" s="9"/>
      <c r="W8" s="9"/>
      <c r="X8" s="9"/>
      <c r="Y8" s="19"/>
    </row>
    <row r="9" spans="2:25" s="35" customFormat="1" ht="13.5" customHeight="1" x14ac:dyDescent="0.15">
      <c r="B9" s="65"/>
      <c r="C9" s="287">
        <v>19</v>
      </c>
      <c r="D9" s="19"/>
      <c r="E9" s="302" t="s">
        <v>263</v>
      </c>
      <c r="F9" s="303" t="s">
        <v>263</v>
      </c>
      <c r="G9" s="302" t="s">
        <v>263</v>
      </c>
      <c r="H9" s="304" t="s">
        <v>263</v>
      </c>
      <c r="I9" s="302" t="s">
        <v>263</v>
      </c>
      <c r="J9" s="303" t="s">
        <v>263</v>
      </c>
      <c r="K9" s="302" t="s">
        <v>263</v>
      </c>
      <c r="L9" s="304">
        <v>4972</v>
      </c>
      <c r="M9" s="302">
        <v>3885</v>
      </c>
      <c r="N9" s="303">
        <v>4935</v>
      </c>
      <c r="O9" s="302">
        <v>4212</v>
      </c>
      <c r="P9" s="304">
        <v>33333</v>
      </c>
      <c r="Q9" s="302">
        <v>4725</v>
      </c>
      <c r="R9" s="303">
        <v>5355</v>
      </c>
      <c r="S9" s="302">
        <v>4970</v>
      </c>
      <c r="T9" s="304">
        <v>50053</v>
      </c>
      <c r="U9" s="9"/>
      <c r="V9" s="9"/>
      <c r="W9" s="9"/>
      <c r="X9" s="9"/>
      <c r="Y9" s="19"/>
    </row>
    <row r="10" spans="2:25" s="35" customFormat="1" ht="13.5" customHeight="1" x14ac:dyDescent="0.15">
      <c r="B10" s="65"/>
      <c r="C10" s="287">
        <v>20</v>
      </c>
      <c r="D10" s="9"/>
      <c r="E10" s="302" t="s">
        <v>263</v>
      </c>
      <c r="F10" s="303" t="s">
        <v>263</v>
      </c>
      <c r="G10" s="302" t="s">
        <v>263</v>
      </c>
      <c r="H10" s="304" t="s">
        <v>263</v>
      </c>
      <c r="I10" s="302" t="s">
        <v>263</v>
      </c>
      <c r="J10" s="303" t="s">
        <v>263</v>
      </c>
      <c r="K10" s="302" t="s">
        <v>263</v>
      </c>
      <c r="L10" s="304">
        <v>7945</v>
      </c>
      <c r="M10" s="302">
        <v>2730</v>
      </c>
      <c r="N10" s="303">
        <v>4599</v>
      </c>
      <c r="O10" s="302">
        <v>3439</v>
      </c>
      <c r="P10" s="304">
        <v>31777</v>
      </c>
      <c r="Q10" s="302">
        <v>3780</v>
      </c>
      <c r="R10" s="303">
        <v>5460</v>
      </c>
      <c r="S10" s="302">
        <v>4585</v>
      </c>
      <c r="T10" s="304">
        <v>39193</v>
      </c>
      <c r="U10" s="9"/>
      <c r="V10" s="9"/>
      <c r="W10" s="9"/>
      <c r="X10" s="9"/>
      <c r="Y10" s="19"/>
    </row>
    <row r="11" spans="2:25" s="35" customFormat="1" ht="13.5" customHeight="1" x14ac:dyDescent="0.15">
      <c r="B11" s="67"/>
      <c r="C11" s="135">
        <v>21</v>
      </c>
      <c r="D11" s="12"/>
      <c r="E11" s="305" t="s">
        <v>263</v>
      </c>
      <c r="F11" s="306" t="s">
        <v>263</v>
      </c>
      <c r="G11" s="305" t="s">
        <v>263</v>
      </c>
      <c r="H11" s="315">
        <v>79</v>
      </c>
      <c r="I11" s="305" t="s">
        <v>263</v>
      </c>
      <c r="J11" s="306" t="s">
        <v>263</v>
      </c>
      <c r="K11" s="305" t="s">
        <v>263</v>
      </c>
      <c r="L11" s="315">
        <v>4041</v>
      </c>
      <c r="M11" s="305">
        <v>2520</v>
      </c>
      <c r="N11" s="306">
        <v>4200</v>
      </c>
      <c r="O11" s="305">
        <v>3039</v>
      </c>
      <c r="P11" s="315">
        <v>35400</v>
      </c>
      <c r="Q11" s="305">
        <v>3675</v>
      </c>
      <c r="R11" s="306">
        <v>4830</v>
      </c>
      <c r="S11" s="305">
        <v>4132</v>
      </c>
      <c r="T11" s="315">
        <v>51378</v>
      </c>
      <c r="U11" s="9"/>
      <c r="V11" s="9"/>
      <c r="W11" s="9"/>
      <c r="X11" s="9"/>
      <c r="Y11" s="19"/>
    </row>
    <row r="12" spans="2:25" s="35" customFormat="1" ht="13.5" customHeight="1" x14ac:dyDescent="0.15">
      <c r="B12" s="65"/>
      <c r="C12" s="9">
        <v>10</v>
      </c>
      <c r="D12" s="30"/>
      <c r="E12" s="302" t="s">
        <v>263</v>
      </c>
      <c r="F12" s="303" t="s">
        <v>263</v>
      </c>
      <c r="G12" s="302" t="s">
        <v>263</v>
      </c>
      <c r="H12" s="304" t="s">
        <v>263</v>
      </c>
      <c r="I12" s="302" t="s">
        <v>263</v>
      </c>
      <c r="J12" s="303" t="s">
        <v>263</v>
      </c>
      <c r="K12" s="302" t="s">
        <v>263</v>
      </c>
      <c r="L12" s="304" t="s">
        <v>263</v>
      </c>
      <c r="M12" s="302">
        <v>2940</v>
      </c>
      <c r="N12" s="303">
        <v>3728</v>
      </c>
      <c r="O12" s="302">
        <v>3280</v>
      </c>
      <c r="P12" s="304">
        <v>2629</v>
      </c>
      <c r="Q12" s="302">
        <v>3780</v>
      </c>
      <c r="R12" s="303">
        <v>4410</v>
      </c>
      <c r="S12" s="302">
        <v>4059</v>
      </c>
      <c r="T12" s="304">
        <v>3922</v>
      </c>
      <c r="U12" s="9"/>
      <c r="V12" s="9"/>
      <c r="W12" s="9"/>
      <c r="X12" s="9"/>
      <c r="Y12" s="19"/>
    </row>
    <row r="13" spans="2:25" s="35" customFormat="1" ht="13.5" customHeight="1" x14ac:dyDescent="0.15">
      <c r="B13" s="65"/>
      <c r="C13" s="9">
        <v>11</v>
      </c>
      <c r="D13" s="30"/>
      <c r="E13" s="302" t="s">
        <v>263</v>
      </c>
      <c r="F13" s="303" t="s">
        <v>263</v>
      </c>
      <c r="G13" s="302" t="s">
        <v>263</v>
      </c>
      <c r="H13" s="304">
        <v>79</v>
      </c>
      <c r="I13" s="302" t="s">
        <v>263</v>
      </c>
      <c r="J13" s="303" t="s">
        <v>263</v>
      </c>
      <c r="K13" s="302" t="s">
        <v>263</v>
      </c>
      <c r="L13" s="304">
        <v>309</v>
      </c>
      <c r="M13" s="302">
        <v>3045</v>
      </c>
      <c r="N13" s="303">
        <v>3885</v>
      </c>
      <c r="O13" s="302">
        <v>3445</v>
      </c>
      <c r="P13" s="304">
        <v>3377</v>
      </c>
      <c r="Q13" s="302">
        <v>3885</v>
      </c>
      <c r="R13" s="303">
        <v>4725</v>
      </c>
      <c r="S13" s="302">
        <v>4378</v>
      </c>
      <c r="T13" s="304">
        <v>4338</v>
      </c>
      <c r="U13" s="9"/>
      <c r="V13" s="9"/>
      <c r="W13" s="9"/>
      <c r="X13" s="9"/>
      <c r="Y13" s="19"/>
    </row>
    <row r="14" spans="2:25" s="35" customFormat="1" ht="13.5" customHeight="1" x14ac:dyDescent="0.15">
      <c r="B14" s="65"/>
      <c r="C14" s="9">
        <v>12</v>
      </c>
      <c r="D14" s="30"/>
      <c r="E14" s="302" t="s">
        <v>263</v>
      </c>
      <c r="F14" s="303" t="s">
        <v>263</v>
      </c>
      <c r="G14" s="302" t="s">
        <v>263</v>
      </c>
      <c r="H14" s="304" t="s">
        <v>263</v>
      </c>
      <c r="I14" s="302" t="s">
        <v>263</v>
      </c>
      <c r="J14" s="303" t="s">
        <v>263</v>
      </c>
      <c r="K14" s="302" t="s">
        <v>263</v>
      </c>
      <c r="L14" s="304">
        <v>171</v>
      </c>
      <c r="M14" s="302">
        <v>3360</v>
      </c>
      <c r="N14" s="303">
        <v>4200</v>
      </c>
      <c r="O14" s="302">
        <v>3659</v>
      </c>
      <c r="P14" s="304">
        <v>4491</v>
      </c>
      <c r="Q14" s="302">
        <v>3780</v>
      </c>
      <c r="R14" s="303">
        <v>4725</v>
      </c>
      <c r="S14" s="302">
        <v>4027</v>
      </c>
      <c r="T14" s="304">
        <v>5430</v>
      </c>
      <c r="U14" s="9"/>
      <c r="V14" s="9"/>
      <c r="W14" s="9"/>
      <c r="X14" s="9"/>
      <c r="Y14" s="19"/>
    </row>
    <row r="15" spans="2:25" s="35" customFormat="1" ht="13.5" customHeight="1" x14ac:dyDescent="0.15">
      <c r="B15" s="65" t="s">
        <v>102</v>
      </c>
      <c r="C15" s="9">
        <v>1</v>
      </c>
      <c r="D15" s="30" t="s">
        <v>54</v>
      </c>
      <c r="E15" s="302" t="s">
        <v>263</v>
      </c>
      <c r="F15" s="303" t="s">
        <v>263</v>
      </c>
      <c r="G15" s="302" t="s">
        <v>263</v>
      </c>
      <c r="H15" s="304" t="s">
        <v>263</v>
      </c>
      <c r="I15" s="302" t="s">
        <v>263</v>
      </c>
      <c r="J15" s="303" t="s">
        <v>263</v>
      </c>
      <c r="K15" s="302" t="s">
        <v>263</v>
      </c>
      <c r="L15" s="304" t="s">
        <v>263</v>
      </c>
      <c r="M15" s="302">
        <v>2940</v>
      </c>
      <c r="N15" s="303">
        <v>3990</v>
      </c>
      <c r="O15" s="302">
        <v>3503</v>
      </c>
      <c r="P15" s="304">
        <v>2882</v>
      </c>
      <c r="Q15" s="302" t="s">
        <v>263</v>
      </c>
      <c r="R15" s="303" t="s">
        <v>263</v>
      </c>
      <c r="S15" s="302" t="s">
        <v>263</v>
      </c>
      <c r="T15" s="304">
        <v>3355</v>
      </c>
      <c r="U15" s="42"/>
      <c r="V15" s="42"/>
      <c r="W15" s="42"/>
      <c r="X15" s="42"/>
    </row>
    <row r="16" spans="2:25" s="35" customFormat="1" ht="13.5" customHeight="1" x14ac:dyDescent="0.15">
      <c r="B16" s="65"/>
      <c r="C16" s="9">
        <v>2</v>
      </c>
      <c r="D16" s="30"/>
      <c r="E16" s="302" t="s">
        <v>263</v>
      </c>
      <c r="F16" s="303" t="s">
        <v>263</v>
      </c>
      <c r="G16" s="302" t="s">
        <v>263</v>
      </c>
      <c r="H16" s="304" t="s">
        <v>263</v>
      </c>
      <c r="I16" s="302" t="s">
        <v>263</v>
      </c>
      <c r="J16" s="303" t="s">
        <v>263</v>
      </c>
      <c r="K16" s="302" t="s">
        <v>263</v>
      </c>
      <c r="L16" s="304" t="s">
        <v>263</v>
      </c>
      <c r="M16" s="302">
        <v>2730</v>
      </c>
      <c r="N16" s="303">
        <v>3675</v>
      </c>
      <c r="O16" s="302">
        <v>3107</v>
      </c>
      <c r="P16" s="304">
        <v>2293</v>
      </c>
      <c r="Q16" s="302">
        <v>3885</v>
      </c>
      <c r="R16" s="303">
        <v>4410</v>
      </c>
      <c r="S16" s="302">
        <v>4051</v>
      </c>
      <c r="T16" s="304">
        <v>3230</v>
      </c>
      <c r="U16" s="42"/>
      <c r="V16" s="42"/>
      <c r="W16" s="42"/>
      <c r="X16" s="42"/>
    </row>
    <row r="17" spans="2:24" s="35" customFormat="1" ht="13.5" customHeight="1" x14ac:dyDescent="0.15">
      <c r="B17" s="65"/>
      <c r="C17" s="9">
        <v>3</v>
      </c>
      <c r="D17" s="30"/>
      <c r="E17" s="302" t="s">
        <v>263</v>
      </c>
      <c r="F17" s="303" t="s">
        <v>263</v>
      </c>
      <c r="G17" s="302" t="s">
        <v>263</v>
      </c>
      <c r="H17" s="304" t="s">
        <v>263</v>
      </c>
      <c r="I17" s="302" t="s">
        <v>263</v>
      </c>
      <c r="J17" s="303" t="s">
        <v>263</v>
      </c>
      <c r="K17" s="302" t="s">
        <v>263</v>
      </c>
      <c r="L17" s="304" t="s">
        <v>263</v>
      </c>
      <c r="M17" s="302">
        <v>2520</v>
      </c>
      <c r="N17" s="303">
        <v>3360</v>
      </c>
      <c r="O17" s="302">
        <v>2724</v>
      </c>
      <c r="P17" s="304">
        <v>2871</v>
      </c>
      <c r="Q17" s="302">
        <v>3675</v>
      </c>
      <c r="R17" s="303">
        <v>4410</v>
      </c>
      <c r="S17" s="302">
        <v>3955</v>
      </c>
      <c r="T17" s="304">
        <v>4446</v>
      </c>
      <c r="U17" s="42"/>
      <c r="V17" s="42"/>
      <c r="W17" s="42"/>
      <c r="X17" s="42"/>
    </row>
    <row r="18" spans="2:24" s="35" customFormat="1" ht="13.5" customHeight="1" x14ac:dyDescent="0.15">
      <c r="B18" s="65"/>
      <c r="C18" s="9">
        <v>4</v>
      </c>
      <c r="D18" s="30"/>
      <c r="E18" s="302" t="s">
        <v>263</v>
      </c>
      <c r="F18" s="303" t="s">
        <v>263</v>
      </c>
      <c r="G18" s="302" t="s">
        <v>263</v>
      </c>
      <c r="H18" s="304" t="s">
        <v>263</v>
      </c>
      <c r="I18" s="302" t="s">
        <v>263</v>
      </c>
      <c r="J18" s="303" t="s">
        <v>263</v>
      </c>
      <c r="K18" s="302" t="s">
        <v>263</v>
      </c>
      <c r="L18" s="304" t="s">
        <v>263</v>
      </c>
      <c r="M18" s="302">
        <v>2940</v>
      </c>
      <c r="N18" s="303">
        <v>3465</v>
      </c>
      <c r="O18" s="302">
        <v>3163</v>
      </c>
      <c r="P18" s="304">
        <v>3529</v>
      </c>
      <c r="Q18" s="302">
        <v>3780</v>
      </c>
      <c r="R18" s="303">
        <v>4515</v>
      </c>
      <c r="S18" s="302">
        <v>4095</v>
      </c>
      <c r="T18" s="304">
        <v>6301</v>
      </c>
      <c r="U18" s="42"/>
      <c r="V18" s="42"/>
      <c r="W18" s="42"/>
      <c r="X18" s="42"/>
    </row>
    <row r="19" spans="2:24" s="35" customFormat="1" ht="13.5" customHeight="1" x14ac:dyDescent="0.15">
      <c r="B19" s="65"/>
      <c r="C19" s="9">
        <v>5</v>
      </c>
      <c r="D19" s="30"/>
      <c r="E19" s="302" t="s">
        <v>263</v>
      </c>
      <c r="F19" s="303" t="s">
        <v>263</v>
      </c>
      <c r="G19" s="302" t="s">
        <v>263</v>
      </c>
      <c r="H19" s="304" t="s">
        <v>263</v>
      </c>
      <c r="I19" s="302" t="s">
        <v>263</v>
      </c>
      <c r="J19" s="303" t="s">
        <v>263</v>
      </c>
      <c r="K19" s="302" t="s">
        <v>263</v>
      </c>
      <c r="L19" s="304">
        <v>156</v>
      </c>
      <c r="M19" s="302">
        <v>2835</v>
      </c>
      <c r="N19" s="303">
        <v>3360</v>
      </c>
      <c r="O19" s="302">
        <v>3182</v>
      </c>
      <c r="P19" s="304">
        <v>2843</v>
      </c>
      <c r="Q19" s="302">
        <v>3780</v>
      </c>
      <c r="R19" s="303">
        <v>4410</v>
      </c>
      <c r="S19" s="302">
        <v>3930</v>
      </c>
      <c r="T19" s="304">
        <v>3390</v>
      </c>
      <c r="U19" s="42"/>
      <c r="V19" s="42"/>
      <c r="W19" s="42"/>
      <c r="X19" s="42"/>
    </row>
    <row r="20" spans="2:24" s="35" customFormat="1" ht="13.5" customHeight="1" x14ac:dyDescent="0.15">
      <c r="B20" s="65"/>
      <c r="C20" s="9">
        <v>6</v>
      </c>
      <c r="D20" s="30"/>
      <c r="E20" s="302" t="s">
        <v>263</v>
      </c>
      <c r="F20" s="303" t="s">
        <v>263</v>
      </c>
      <c r="G20" s="302" t="s">
        <v>263</v>
      </c>
      <c r="H20" s="304" t="s">
        <v>263</v>
      </c>
      <c r="I20" s="302" t="s">
        <v>263</v>
      </c>
      <c r="J20" s="303" t="s">
        <v>263</v>
      </c>
      <c r="K20" s="302" t="s">
        <v>263</v>
      </c>
      <c r="L20" s="304">
        <v>29</v>
      </c>
      <c r="M20" s="302">
        <v>3045</v>
      </c>
      <c r="N20" s="303">
        <v>3465</v>
      </c>
      <c r="O20" s="302">
        <v>3291</v>
      </c>
      <c r="P20" s="304">
        <v>2582</v>
      </c>
      <c r="Q20" s="302">
        <v>3465</v>
      </c>
      <c r="R20" s="303">
        <v>4410</v>
      </c>
      <c r="S20" s="302">
        <v>3989</v>
      </c>
      <c r="T20" s="304">
        <v>3823</v>
      </c>
      <c r="U20" s="42"/>
      <c r="V20" s="42"/>
      <c r="W20" s="42"/>
      <c r="X20" s="42"/>
    </row>
    <row r="21" spans="2:24" s="35" customFormat="1" ht="13.5" customHeight="1" x14ac:dyDescent="0.15">
      <c r="B21" s="65"/>
      <c r="C21" s="9">
        <v>7</v>
      </c>
      <c r="D21" s="30"/>
      <c r="E21" s="302" t="s">
        <v>263</v>
      </c>
      <c r="F21" s="303" t="s">
        <v>263</v>
      </c>
      <c r="G21" s="302" t="s">
        <v>263</v>
      </c>
      <c r="H21" s="304" t="s">
        <v>263</v>
      </c>
      <c r="I21" s="302" t="s">
        <v>263</v>
      </c>
      <c r="J21" s="303" t="s">
        <v>263</v>
      </c>
      <c r="K21" s="302" t="s">
        <v>263</v>
      </c>
      <c r="L21" s="304">
        <v>308</v>
      </c>
      <c r="M21" s="302">
        <v>2751</v>
      </c>
      <c r="N21" s="303">
        <v>3465</v>
      </c>
      <c r="O21" s="302">
        <v>2836</v>
      </c>
      <c r="P21" s="304">
        <v>2417</v>
      </c>
      <c r="Q21" s="302">
        <v>3675</v>
      </c>
      <c r="R21" s="303">
        <v>4725</v>
      </c>
      <c r="S21" s="302">
        <v>3951</v>
      </c>
      <c r="T21" s="304">
        <v>3766</v>
      </c>
      <c r="U21" s="42"/>
      <c r="V21" s="42"/>
      <c r="W21" s="42"/>
      <c r="X21" s="42"/>
    </row>
    <row r="22" spans="2:24" s="35" customFormat="1" ht="13.5" customHeight="1" x14ac:dyDescent="0.15">
      <c r="B22" s="65"/>
      <c r="C22" s="9">
        <v>8</v>
      </c>
      <c r="D22" s="30"/>
      <c r="E22" s="302" t="s">
        <v>263</v>
      </c>
      <c r="F22" s="303" t="s">
        <v>263</v>
      </c>
      <c r="G22" s="302" t="s">
        <v>263</v>
      </c>
      <c r="H22" s="304" t="s">
        <v>263</v>
      </c>
      <c r="I22" s="302" t="s">
        <v>263</v>
      </c>
      <c r="J22" s="303" t="s">
        <v>263</v>
      </c>
      <c r="K22" s="302" t="s">
        <v>263</v>
      </c>
      <c r="L22" s="304">
        <v>275</v>
      </c>
      <c r="M22" s="302">
        <v>2940</v>
      </c>
      <c r="N22" s="303">
        <v>3675</v>
      </c>
      <c r="O22" s="302">
        <v>3098</v>
      </c>
      <c r="P22" s="304">
        <v>2980</v>
      </c>
      <c r="Q22" s="302">
        <v>3675</v>
      </c>
      <c r="R22" s="303">
        <v>4410</v>
      </c>
      <c r="S22" s="302">
        <v>4042</v>
      </c>
      <c r="T22" s="304">
        <v>3714</v>
      </c>
      <c r="U22" s="42"/>
      <c r="V22" s="42"/>
      <c r="W22" s="42"/>
      <c r="X22" s="42"/>
    </row>
    <row r="23" spans="2:24" s="35" customFormat="1" ht="13.5" customHeight="1" x14ac:dyDescent="0.15">
      <c r="B23" s="65"/>
      <c r="C23" s="9">
        <v>9</v>
      </c>
      <c r="D23" s="30"/>
      <c r="E23" s="304" t="s">
        <v>263</v>
      </c>
      <c r="F23" s="303" t="s">
        <v>263</v>
      </c>
      <c r="G23" s="302" t="s">
        <v>263</v>
      </c>
      <c r="H23" s="304" t="s">
        <v>263</v>
      </c>
      <c r="I23" s="302" t="s">
        <v>263</v>
      </c>
      <c r="J23" s="303" t="s">
        <v>263</v>
      </c>
      <c r="K23" s="302" t="s">
        <v>263</v>
      </c>
      <c r="L23" s="304">
        <v>190</v>
      </c>
      <c r="M23" s="302">
        <v>3150</v>
      </c>
      <c r="N23" s="303">
        <v>3675</v>
      </c>
      <c r="O23" s="302">
        <v>3319</v>
      </c>
      <c r="P23" s="304">
        <v>2561</v>
      </c>
      <c r="Q23" s="302">
        <v>3780</v>
      </c>
      <c r="R23" s="303">
        <v>4200</v>
      </c>
      <c r="S23" s="302">
        <v>3973</v>
      </c>
      <c r="T23" s="304">
        <v>3499</v>
      </c>
      <c r="U23" s="42"/>
      <c r="V23" s="42"/>
      <c r="W23" s="42"/>
      <c r="X23" s="42"/>
    </row>
    <row r="24" spans="2:24" s="35" customFormat="1" ht="13.5" customHeight="1" x14ac:dyDescent="0.15">
      <c r="B24" s="67"/>
      <c r="C24" s="12">
        <v>10</v>
      </c>
      <c r="D24" s="18"/>
      <c r="E24" s="305">
        <v>0</v>
      </c>
      <c r="F24" s="305">
        <v>0</v>
      </c>
      <c r="G24" s="305">
        <v>0</v>
      </c>
      <c r="H24" s="305">
        <v>0</v>
      </c>
      <c r="I24" s="305">
        <v>0</v>
      </c>
      <c r="J24" s="305">
        <v>0</v>
      </c>
      <c r="K24" s="305">
        <v>0</v>
      </c>
      <c r="L24" s="305">
        <v>135</v>
      </c>
      <c r="M24" s="305">
        <v>3150</v>
      </c>
      <c r="N24" s="305">
        <v>3675</v>
      </c>
      <c r="O24" s="305">
        <v>3292.1228571428564</v>
      </c>
      <c r="P24" s="305">
        <v>3010.1</v>
      </c>
      <c r="Q24" s="305">
        <v>3885</v>
      </c>
      <c r="R24" s="305">
        <v>4515</v>
      </c>
      <c r="S24" s="305">
        <v>4216.1081395348838</v>
      </c>
      <c r="T24" s="305">
        <v>3289.3</v>
      </c>
      <c r="U24" s="42"/>
      <c r="V24" s="42"/>
      <c r="W24" s="42"/>
      <c r="X24" s="42"/>
    </row>
  </sheetData>
  <phoneticPr fontId="7"/>
  <pageMargins left="0.39370078740157483" right="0.39370078740157483" top="0.39370078740157483" bottom="0.39370078740157483" header="0" footer="0.19685039370078741"/>
  <pageSetup paperSize="9" firstPageNumber="43" orientation="landscape" useFirstPageNumber="1" r:id="rId1"/>
  <headerFooter alignWithMargins="0">
    <oddFooter>&amp;C-39-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B1:U41"/>
  <sheetViews>
    <sheetView zoomScale="75" workbookViewId="0">
      <selection activeCell="K21" sqref="K21"/>
    </sheetView>
  </sheetViews>
  <sheetFormatPr defaultColWidth="7.5" defaultRowHeight="12" x14ac:dyDescent="0.15"/>
  <cols>
    <col min="1" max="1" width="1" style="76" customWidth="1"/>
    <col min="2" max="2" width="4.125" style="76" customWidth="1"/>
    <col min="3" max="4" width="2.5" style="76" customWidth="1"/>
    <col min="5" max="7" width="7.625" style="76" customWidth="1"/>
    <col min="8" max="8" width="9.125" style="76" customWidth="1"/>
    <col min="9" max="11" width="7.625" style="76" customWidth="1"/>
    <col min="12" max="12" width="9.125" style="76" customWidth="1"/>
    <col min="13" max="15" width="7.625" style="76" customWidth="1"/>
    <col min="16" max="16" width="9.125" style="76" customWidth="1"/>
    <col min="17" max="19" width="7.625" style="76" customWidth="1"/>
    <col min="20" max="20" width="9.125" style="76" customWidth="1"/>
    <col min="21" max="16384" width="7.5" style="76"/>
  </cols>
  <sheetData>
    <row r="1" spans="2:21" ht="15" customHeight="1" x14ac:dyDescent="0.15">
      <c r="B1" s="365"/>
      <c r="C1" s="365"/>
      <c r="D1" s="365"/>
    </row>
    <row r="2" spans="2:21" ht="12.75" customHeight="1" x14ac:dyDescent="0.15">
      <c r="B2" s="76" t="s">
        <v>94</v>
      </c>
      <c r="C2" s="366"/>
      <c r="D2" s="366"/>
    </row>
    <row r="3" spans="2:21" ht="12.75" customHeight="1" x14ac:dyDescent="0.15">
      <c r="B3" s="366"/>
      <c r="C3" s="366"/>
      <c r="D3" s="366"/>
      <c r="P3" s="367"/>
      <c r="T3" s="367" t="s">
        <v>10</v>
      </c>
    </row>
    <row r="4" spans="2:21" ht="3.75" customHeight="1" x14ac:dyDescent="0.15">
      <c r="B4" s="368"/>
      <c r="C4" s="368"/>
      <c r="D4" s="368"/>
      <c r="E4" s="368"/>
      <c r="F4" s="368"/>
      <c r="G4" s="368"/>
      <c r="H4" s="368"/>
      <c r="I4" s="368"/>
      <c r="J4" s="368"/>
      <c r="K4" s="368"/>
      <c r="L4" s="368"/>
      <c r="M4" s="368"/>
      <c r="N4" s="368"/>
      <c r="O4" s="368"/>
      <c r="P4" s="368"/>
      <c r="Q4" s="368"/>
      <c r="R4" s="368"/>
      <c r="S4" s="368"/>
      <c r="T4" s="368"/>
    </row>
    <row r="5" spans="2:21" ht="14.25" customHeight="1" x14ac:dyDescent="0.15">
      <c r="B5" s="369"/>
      <c r="C5" s="370" t="s">
        <v>298</v>
      </c>
      <c r="D5" s="371"/>
      <c r="E5" s="372">
        <v>4</v>
      </c>
      <c r="F5" s="373"/>
      <c r="G5" s="373"/>
      <c r="H5" s="374"/>
      <c r="I5" s="372">
        <v>3</v>
      </c>
      <c r="J5" s="373"/>
      <c r="K5" s="373"/>
      <c r="L5" s="374"/>
      <c r="M5" s="372">
        <v>2</v>
      </c>
      <c r="N5" s="373"/>
      <c r="O5" s="373"/>
      <c r="P5" s="374"/>
      <c r="Q5" s="372">
        <v>3</v>
      </c>
      <c r="R5" s="373"/>
      <c r="S5" s="373"/>
      <c r="T5" s="374"/>
    </row>
    <row r="6" spans="2:21" ht="14.25" customHeight="1" x14ac:dyDescent="0.15">
      <c r="B6" s="375"/>
      <c r="C6" s="370" t="s">
        <v>299</v>
      </c>
      <c r="D6" s="371"/>
      <c r="E6" s="372" t="s">
        <v>171</v>
      </c>
      <c r="F6" s="373"/>
      <c r="G6" s="373"/>
      <c r="H6" s="374"/>
      <c r="I6" s="372" t="s">
        <v>171</v>
      </c>
      <c r="J6" s="373"/>
      <c r="K6" s="373"/>
      <c r="L6" s="374"/>
      <c r="M6" s="372" t="s">
        <v>300</v>
      </c>
      <c r="N6" s="373"/>
      <c r="O6" s="373"/>
      <c r="P6" s="374"/>
      <c r="Q6" s="372" t="s">
        <v>173</v>
      </c>
      <c r="R6" s="373"/>
      <c r="S6" s="373"/>
      <c r="T6" s="374"/>
    </row>
    <row r="7" spans="2:21" ht="14.25" customHeight="1" x14ac:dyDescent="0.15">
      <c r="B7" s="307" t="s">
        <v>262</v>
      </c>
      <c r="C7" s="376"/>
      <c r="D7" s="291"/>
      <c r="E7" s="377" t="s">
        <v>273</v>
      </c>
      <c r="F7" s="377" t="s">
        <v>174</v>
      </c>
      <c r="G7" s="378" t="s">
        <v>19</v>
      </c>
      <c r="H7" s="377" t="s">
        <v>8</v>
      </c>
      <c r="I7" s="377" t="s">
        <v>273</v>
      </c>
      <c r="J7" s="377" t="s">
        <v>174</v>
      </c>
      <c r="K7" s="378" t="s">
        <v>19</v>
      </c>
      <c r="L7" s="377" t="s">
        <v>8</v>
      </c>
      <c r="M7" s="377" t="s">
        <v>273</v>
      </c>
      <c r="N7" s="377" t="s">
        <v>174</v>
      </c>
      <c r="O7" s="378" t="s">
        <v>19</v>
      </c>
      <c r="P7" s="377" t="s">
        <v>8</v>
      </c>
      <c r="Q7" s="377" t="s">
        <v>273</v>
      </c>
      <c r="R7" s="377" t="s">
        <v>174</v>
      </c>
      <c r="S7" s="378" t="s">
        <v>19</v>
      </c>
      <c r="T7" s="377" t="s">
        <v>8</v>
      </c>
    </row>
    <row r="8" spans="2:21" ht="14.25" customHeight="1" x14ac:dyDescent="0.15">
      <c r="B8" s="71" t="s">
        <v>72</v>
      </c>
      <c r="C8" s="16">
        <v>17</v>
      </c>
      <c r="D8" s="17" t="s">
        <v>106</v>
      </c>
      <c r="E8" s="379">
        <v>3045</v>
      </c>
      <c r="F8" s="379">
        <v>4074</v>
      </c>
      <c r="G8" s="379">
        <v>3395</v>
      </c>
      <c r="H8" s="379">
        <v>1377261</v>
      </c>
      <c r="I8" s="379">
        <v>2702</v>
      </c>
      <c r="J8" s="379">
        <v>3570</v>
      </c>
      <c r="K8" s="379">
        <v>3117</v>
      </c>
      <c r="L8" s="379">
        <v>2053219</v>
      </c>
      <c r="M8" s="379"/>
      <c r="N8" s="379"/>
      <c r="O8" s="379"/>
      <c r="P8" s="379"/>
      <c r="Q8" s="379"/>
      <c r="R8" s="379"/>
      <c r="S8" s="379"/>
      <c r="T8" s="379"/>
      <c r="U8" s="380"/>
    </row>
    <row r="9" spans="2:21" ht="14.25" customHeight="1" x14ac:dyDescent="0.15">
      <c r="B9" s="381"/>
      <c r="C9" s="382">
        <v>18</v>
      </c>
      <c r="D9" s="383"/>
      <c r="E9" s="384">
        <v>2940</v>
      </c>
      <c r="F9" s="384">
        <v>3990</v>
      </c>
      <c r="G9" s="384">
        <v>3362</v>
      </c>
      <c r="H9" s="384">
        <v>785896</v>
      </c>
      <c r="I9" s="384">
        <v>2700</v>
      </c>
      <c r="J9" s="384">
        <v>3465</v>
      </c>
      <c r="K9" s="384">
        <v>3090</v>
      </c>
      <c r="L9" s="384">
        <v>1570965</v>
      </c>
      <c r="M9" s="384">
        <v>1365</v>
      </c>
      <c r="N9" s="384">
        <v>1733</v>
      </c>
      <c r="O9" s="384">
        <v>1588</v>
      </c>
      <c r="P9" s="384">
        <v>83768</v>
      </c>
      <c r="Q9" s="384">
        <v>2100</v>
      </c>
      <c r="R9" s="384">
        <v>2730</v>
      </c>
      <c r="S9" s="384">
        <v>2405</v>
      </c>
      <c r="T9" s="384">
        <v>610797</v>
      </c>
      <c r="U9" s="380"/>
    </row>
    <row r="10" spans="2:21" ht="14.25" customHeight="1" x14ac:dyDescent="0.15">
      <c r="B10" s="381"/>
      <c r="C10" s="382">
        <v>19</v>
      </c>
      <c r="D10" s="383"/>
      <c r="E10" s="384">
        <v>2940</v>
      </c>
      <c r="F10" s="384">
        <v>3833</v>
      </c>
      <c r="G10" s="384">
        <v>3312</v>
      </c>
      <c r="H10" s="384">
        <v>832060</v>
      </c>
      <c r="I10" s="384">
        <v>2667</v>
      </c>
      <c r="J10" s="384">
        <v>3255</v>
      </c>
      <c r="K10" s="384">
        <v>2999</v>
      </c>
      <c r="L10" s="384">
        <v>1372220</v>
      </c>
      <c r="M10" s="384">
        <v>1155</v>
      </c>
      <c r="N10" s="384">
        <v>1764</v>
      </c>
      <c r="O10" s="384">
        <v>1450</v>
      </c>
      <c r="P10" s="384">
        <v>844398</v>
      </c>
      <c r="Q10" s="384">
        <v>1943</v>
      </c>
      <c r="R10" s="384">
        <v>2536</v>
      </c>
      <c r="S10" s="384">
        <v>2329</v>
      </c>
      <c r="T10" s="384">
        <v>834916</v>
      </c>
      <c r="U10" s="380"/>
    </row>
    <row r="11" spans="2:21" ht="14.25" customHeight="1" x14ac:dyDescent="0.15">
      <c r="B11" s="381"/>
      <c r="C11" s="382">
        <v>20</v>
      </c>
      <c r="D11" s="383"/>
      <c r="E11" s="384">
        <v>2730</v>
      </c>
      <c r="F11" s="384">
        <v>3570</v>
      </c>
      <c r="G11" s="384">
        <v>3084</v>
      </c>
      <c r="H11" s="384">
        <v>663788</v>
      </c>
      <c r="I11" s="384">
        <v>2100</v>
      </c>
      <c r="J11" s="384">
        <v>3150</v>
      </c>
      <c r="K11" s="384">
        <v>2694</v>
      </c>
      <c r="L11" s="384">
        <v>1053517</v>
      </c>
      <c r="M11" s="384">
        <v>1260</v>
      </c>
      <c r="N11" s="384">
        <v>1674</v>
      </c>
      <c r="O11" s="384">
        <v>1444</v>
      </c>
      <c r="P11" s="384">
        <v>854238</v>
      </c>
      <c r="Q11" s="384">
        <v>1838</v>
      </c>
      <c r="R11" s="384">
        <v>2604</v>
      </c>
      <c r="S11" s="384">
        <v>2238</v>
      </c>
      <c r="T11" s="384">
        <v>799697</v>
      </c>
      <c r="U11" s="380"/>
    </row>
    <row r="12" spans="2:21" ht="14.25" customHeight="1" x14ac:dyDescent="0.15">
      <c r="B12" s="385"/>
      <c r="C12" s="386">
        <v>21</v>
      </c>
      <c r="D12" s="387"/>
      <c r="E12" s="388">
        <v>2310</v>
      </c>
      <c r="F12" s="388">
        <v>3297</v>
      </c>
      <c r="G12" s="388">
        <v>2875</v>
      </c>
      <c r="H12" s="388">
        <v>725583</v>
      </c>
      <c r="I12" s="388">
        <v>1995</v>
      </c>
      <c r="J12" s="388">
        <v>2835</v>
      </c>
      <c r="K12" s="388">
        <v>2475</v>
      </c>
      <c r="L12" s="388">
        <v>967057</v>
      </c>
      <c r="M12" s="388">
        <v>1260</v>
      </c>
      <c r="N12" s="388">
        <v>1680</v>
      </c>
      <c r="O12" s="388">
        <v>1443</v>
      </c>
      <c r="P12" s="388">
        <v>711650</v>
      </c>
      <c r="Q12" s="388">
        <v>1680</v>
      </c>
      <c r="R12" s="388">
        <v>2485</v>
      </c>
      <c r="S12" s="388">
        <v>2135</v>
      </c>
      <c r="T12" s="388">
        <v>792497</v>
      </c>
      <c r="U12" s="380"/>
    </row>
    <row r="13" spans="2:21" ht="14.25" customHeight="1" x14ac:dyDescent="0.15">
      <c r="B13" s="389" t="s">
        <v>99</v>
      </c>
      <c r="C13" s="380">
        <v>1</v>
      </c>
      <c r="D13" s="390" t="s">
        <v>54</v>
      </c>
      <c r="E13" s="384">
        <v>2625</v>
      </c>
      <c r="F13" s="384">
        <v>3297</v>
      </c>
      <c r="G13" s="384">
        <v>3022</v>
      </c>
      <c r="H13" s="384">
        <v>56790</v>
      </c>
      <c r="I13" s="384">
        <v>2310</v>
      </c>
      <c r="J13" s="384">
        <v>2835</v>
      </c>
      <c r="K13" s="384">
        <v>2636</v>
      </c>
      <c r="L13" s="384">
        <v>119206</v>
      </c>
      <c r="M13" s="384">
        <v>1260</v>
      </c>
      <c r="N13" s="384">
        <v>1523</v>
      </c>
      <c r="O13" s="384">
        <v>1374</v>
      </c>
      <c r="P13" s="384">
        <v>63417</v>
      </c>
      <c r="Q13" s="384">
        <v>1817</v>
      </c>
      <c r="R13" s="384">
        <v>2485</v>
      </c>
      <c r="S13" s="384">
        <v>2217</v>
      </c>
      <c r="T13" s="384">
        <v>71742</v>
      </c>
      <c r="U13" s="380"/>
    </row>
    <row r="14" spans="2:21" ht="14.25" customHeight="1" x14ac:dyDescent="0.15">
      <c r="B14" s="389"/>
      <c r="C14" s="380">
        <v>2</v>
      </c>
      <c r="D14" s="390"/>
      <c r="E14" s="384">
        <v>2625</v>
      </c>
      <c r="F14" s="384">
        <v>3150</v>
      </c>
      <c r="G14" s="384">
        <v>2942</v>
      </c>
      <c r="H14" s="384">
        <v>42102</v>
      </c>
      <c r="I14" s="384">
        <v>2401</v>
      </c>
      <c r="J14" s="384">
        <v>2783</v>
      </c>
      <c r="K14" s="384">
        <v>2526</v>
      </c>
      <c r="L14" s="384">
        <v>65046</v>
      </c>
      <c r="M14" s="384">
        <v>1260</v>
      </c>
      <c r="N14" s="384">
        <v>1523</v>
      </c>
      <c r="O14" s="384">
        <v>1404</v>
      </c>
      <c r="P14" s="384">
        <v>59727</v>
      </c>
      <c r="Q14" s="384">
        <v>1712</v>
      </c>
      <c r="R14" s="384">
        <v>2468</v>
      </c>
      <c r="S14" s="384">
        <v>2254</v>
      </c>
      <c r="T14" s="384">
        <v>65309</v>
      </c>
      <c r="U14" s="380"/>
    </row>
    <row r="15" spans="2:21" ht="14.25" customHeight="1" x14ac:dyDescent="0.15">
      <c r="B15" s="389"/>
      <c r="C15" s="380">
        <v>3</v>
      </c>
      <c r="D15" s="390"/>
      <c r="E15" s="384">
        <v>2520</v>
      </c>
      <c r="F15" s="384">
        <v>3098</v>
      </c>
      <c r="G15" s="384">
        <v>2907</v>
      </c>
      <c r="H15" s="384">
        <v>43404</v>
      </c>
      <c r="I15" s="384">
        <v>2147</v>
      </c>
      <c r="J15" s="384">
        <v>2573</v>
      </c>
      <c r="K15" s="384">
        <v>2444</v>
      </c>
      <c r="L15" s="384">
        <v>56273</v>
      </c>
      <c r="M15" s="384">
        <v>1313</v>
      </c>
      <c r="N15" s="384">
        <v>1628</v>
      </c>
      <c r="O15" s="384">
        <v>1443</v>
      </c>
      <c r="P15" s="384">
        <v>74180</v>
      </c>
      <c r="Q15" s="384">
        <v>1794</v>
      </c>
      <c r="R15" s="384">
        <v>2415</v>
      </c>
      <c r="S15" s="384">
        <v>2186</v>
      </c>
      <c r="T15" s="384">
        <v>69243</v>
      </c>
      <c r="U15" s="380"/>
    </row>
    <row r="16" spans="2:21" ht="14.25" customHeight="1" x14ac:dyDescent="0.15">
      <c r="B16" s="389"/>
      <c r="C16" s="380">
        <v>4</v>
      </c>
      <c r="D16" s="390"/>
      <c r="E16" s="384">
        <v>2573</v>
      </c>
      <c r="F16" s="384">
        <v>3098</v>
      </c>
      <c r="G16" s="384">
        <v>2904</v>
      </c>
      <c r="H16" s="384">
        <v>55208</v>
      </c>
      <c r="I16" s="384">
        <v>2205</v>
      </c>
      <c r="J16" s="384">
        <v>2685</v>
      </c>
      <c r="K16" s="384">
        <v>2513</v>
      </c>
      <c r="L16" s="384">
        <v>62758</v>
      </c>
      <c r="M16" s="384">
        <v>1313</v>
      </c>
      <c r="N16" s="384">
        <v>1680</v>
      </c>
      <c r="O16" s="384">
        <v>1492</v>
      </c>
      <c r="P16" s="384">
        <v>52620</v>
      </c>
      <c r="Q16" s="384">
        <v>1785</v>
      </c>
      <c r="R16" s="384">
        <v>2447</v>
      </c>
      <c r="S16" s="384">
        <v>2142</v>
      </c>
      <c r="T16" s="384">
        <v>54984</v>
      </c>
      <c r="U16" s="380"/>
    </row>
    <row r="17" spans="2:21" ht="14.25" customHeight="1" x14ac:dyDescent="0.15">
      <c r="B17" s="389"/>
      <c r="C17" s="380">
        <v>5</v>
      </c>
      <c r="D17" s="390"/>
      <c r="E17" s="384">
        <v>2552</v>
      </c>
      <c r="F17" s="384">
        <v>3098</v>
      </c>
      <c r="G17" s="384">
        <v>2922</v>
      </c>
      <c r="H17" s="384">
        <v>56080</v>
      </c>
      <c r="I17" s="384">
        <v>2258</v>
      </c>
      <c r="J17" s="384">
        <v>2730</v>
      </c>
      <c r="K17" s="384">
        <v>2503</v>
      </c>
      <c r="L17" s="384">
        <v>95801</v>
      </c>
      <c r="M17" s="384">
        <v>1302</v>
      </c>
      <c r="N17" s="384">
        <v>1680</v>
      </c>
      <c r="O17" s="384">
        <v>1529</v>
      </c>
      <c r="P17" s="384">
        <v>63592</v>
      </c>
      <c r="Q17" s="384">
        <v>1733</v>
      </c>
      <c r="R17" s="384">
        <v>2468</v>
      </c>
      <c r="S17" s="384">
        <v>2201</v>
      </c>
      <c r="T17" s="384">
        <v>65191</v>
      </c>
      <c r="U17" s="380"/>
    </row>
    <row r="18" spans="2:21" ht="14.25" customHeight="1" x14ac:dyDescent="0.15">
      <c r="B18" s="389"/>
      <c r="C18" s="380">
        <v>6</v>
      </c>
      <c r="D18" s="390"/>
      <c r="E18" s="384">
        <v>2520</v>
      </c>
      <c r="F18" s="384">
        <v>3045</v>
      </c>
      <c r="G18" s="384">
        <v>2802</v>
      </c>
      <c r="H18" s="384">
        <v>62256</v>
      </c>
      <c r="I18" s="384">
        <v>2143</v>
      </c>
      <c r="J18" s="384">
        <v>2520</v>
      </c>
      <c r="K18" s="384">
        <v>2397</v>
      </c>
      <c r="L18" s="384">
        <v>55128</v>
      </c>
      <c r="M18" s="384">
        <v>1280</v>
      </c>
      <c r="N18" s="384">
        <v>1628</v>
      </c>
      <c r="O18" s="384">
        <v>1430</v>
      </c>
      <c r="P18" s="384">
        <v>66634</v>
      </c>
      <c r="Q18" s="384">
        <v>1712</v>
      </c>
      <c r="R18" s="384">
        <v>2415</v>
      </c>
      <c r="S18" s="384">
        <v>2124</v>
      </c>
      <c r="T18" s="384">
        <v>78240</v>
      </c>
      <c r="U18" s="380"/>
    </row>
    <row r="19" spans="2:21" ht="14.25" customHeight="1" x14ac:dyDescent="0.15">
      <c r="B19" s="389"/>
      <c r="C19" s="380">
        <v>7</v>
      </c>
      <c r="D19" s="390"/>
      <c r="E19" s="384">
        <v>2415</v>
      </c>
      <c r="F19" s="384">
        <v>2961</v>
      </c>
      <c r="G19" s="384">
        <v>2774</v>
      </c>
      <c r="H19" s="384">
        <v>67362</v>
      </c>
      <c r="I19" s="384">
        <v>2182</v>
      </c>
      <c r="J19" s="384">
        <v>2520</v>
      </c>
      <c r="K19" s="384">
        <v>2434</v>
      </c>
      <c r="L19" s="384">
        <v>85680</v>
      </c>
      <c r="M19" s="384">
        <v>1260</v>
      </c>
      <c r="N19" s="384">
        <v>1500</v>
      </c>
      <c r="O19" s="384">
        <v>1340</v>
      </c>
      <c r="P19" s="384">
        <v>53750</v>
      </c>
      <c r="Q19" s="384">
        <v>1680</v>
      </c>
      <c r="R19" s="384">
        <v>2371</v>
      </c>
      <c r="S19" s="384">
        <v>2105</v>
      </c>
      <c r="T19" s="384">
        <v>56759</v>
      </c>
      <c r="U19" s="380"/>
    </row>
    <row r="20" spans="2:21" ht="14.25" customHeight="1" x14ac:dyDescent="0.15">
      <c r="B20" s="389"/>
      <c r="C20" s="380">
        <v>8</v>
      </c>
      <c r="D20" s="390"/>
      <c r="E20" s="384">
        <v>2310</v>
      </c>
      <c r="F20" s="384">
        <v>2993</v>
      </c>
      <c r="G20" s="384">
        <v>2787</v>
      </c>
      <c r="H20" s="384">
        <v>58262</v>
      </c>
      <c r="I20" s="384">
        <v>1995</v>
      </c>
      <c r="J20" s="384">
        <v>2499</v>
      </c>
      <c r="K20" s="384">
        <v>2223</v>
      </c>
      <c r="L20" s="384">
        <v>63794</v>
      </c>
      <c r="M20" s="384">
        <v>1260</v>
      </c>
      <c r="N20" s="384">
        <v>1523</v>
      </c>
      <c r="O20" s="384">
        <v>1373</v>
      </c>
      <c r="P20" s="384">
        <v>49106</v>
      </c>
      <c r="Q20" s="384">
        <v>1680</v>
      </c>
      <c r="R20" s="384">
        <v>2310</v>
      </c>
      <c r="S20" s="384">
        <v>2091</v>
      </c>
      <c r="T20" s="384">
        <v>69479</v>
      </c>
      <c r="U20" s="380"/>
    </row>
    <row r="21" spans="2:21" ht="14.25" customHeight="1" x14ac:dyDescent="0.15">
      <c r="B21" s="389"/>
      <c r="C21" s="380">
        <v>9</v>
      </c>
      <c r="D21" s="390"/>
      <c r="E21" s="384">
        <v>2384</v>
      </c>
      <c r="F21" s="384">
        <v>2940</v>
      </c>
      <c r="G21" s="384">
        <v>2672</v>
      </c>
      <c r="H21" s="384">
        <v>61531</v>
      </c>
      <c r="I21" s="384">
        <v>1995</v>
      </c>
      <c r="J21" s="384">
        <v>2520</v>
      </c>
      <c r="K21" s="384">
        <v>2283</v>
      </c>
      <c r="L21" s="384">
        <v>87140</v>
      </c>
      <c r="M21" s="384">
        <v>1313</v>
      </c>
      <c r="N21" s="384">
        <v>1538</v>
      </c>
      <c r="O21" s="384">
        <v>1436</v>
      </c>
      <c r="P21" s="384">
        <v>71421</v>
      </c>
      <c r="Q21" s="384">
        <v>1899</v>
      </c>
      <c r="R21" s="384">
        <v>2310</v>
      </c>
      <c r="S21" s="384">
        <v>2090</v>
      </c>
      <c r="T21" s="384">
        <v>54900</v>
      </c>
      <c r="U21" s="380"/>
    </row>
    <row r="22" spans="2:21" ht="14.25" customHeight="1" x14ac:dyDescent="0.15">
      <c r="B22" s="389"/>
      <c r="C22" s="380">
        <v>10</v>
      </c>
      <c r="D22" s="390"/>
      <c r="E22" s="384">
        <v>2415</v>
      </c>
      <c r="F22" s="384">
        <v>2940</v>
      </c>
      <c r="G22" s="384">
        <v>2735</v>
      </c>
      <c r="H22" s="384">
        <v>56546</v>
      </c>
      <c r="I22" s="384">
        <v>2226</v>
      </c>
      <c r="J22" s="384">
        <v>2625</v>
      </c>
      <c r="K22" s="384">
        <v>2386</v>
      </c>
      <c r="L22" s="384">
        <v>51054</v>
      </c>
      <c r="M22" s="384">
        <v>1313</v>
      </c>
      <c r="N22" s="384">
        <v>1658</v>
      </c>
      <c r="O22" s="384">
        <v>1463</v>
      </c>
      <c r="P22" s="384">
        <v>52347</v>
      </c>
      <c r="Q22" s="384">
        <v>1890</v>
      </c>
      <c r="R22" s="384">
        <v>2205</v>
      </c>
      <c r="S22" s="384">
        <v>2035</v>
      </c>
      <c r="T22" s="384">
        <v>57561</v>
      </c>
      <c r="U22" s="380"/>
    </row>
    <row r="23" spans="2:21" ht="14.25" customHeight="1" x14ac:dyDescent="0.15">
      <c r="B23" s="389"/>
      <c r="C23" s="380">
        <v>11</v>
      </c>
      <c r="D23" s="390"/>
      <c r="E23" s="384">
        <v>2835</v>
      </c>
      <c r="F23" s="384">
        <v>3150</v>
      </c>
      <c r="G23" s="384">
        <v>2987</v>
      </c>
      <c r="H23" s="384">
        <v>68592</v>
      </c>
      <c r="I23" s="384">
        <v>2258</v>
      </c>
      <c r="J23" s="384">
        <v>2756</v>
      </c>
      <c r="K23" s="384">
        <v>2537</v>
      </c>
      <c r="L23" s="384">
        <v>83545</v>
      </c>
      <c r="M23" s="384">
        <v>1365</v>
      </c>
      <c r="N23" s="384">
        <v>1623</v>
      </c>
      <c r="O23" s="384">
        <v>1510</v>
      </c>
      <c r="P23" s="384">
        <v>48448</v>
      </c>
      <c r="Q23" s="384">
        <v>1785</v>
      </c>
      <c r="R23" s="384">
        <v>2237</v>
      </c>
      <c r="S23" s="384">
        <v>2034</v>
      </c>
      <c r="T23" s="384">
        <v>71090</v>
      </c>
      <c r="U23" s="380"/>
    </row>
    <row r="24" spans="2:21" ht="14.25" customHeight="1" x14ac:dyDescent="0.15">
      <c r="B24" s="65"/>
      <c r="C24" s="380">
        <v>12</v>
      </c>
      <c r="D24" s="30"/>
      <c r="E24" s="384">
        <v>2783</v>
      </c>
      <c r="F24" s="384">
        <v>3268</v>
      </c>
      <c r="G24" s="384">
        <v>2970</v>
      </c>
      <c r="H24" s="384">
        <v>97450</v>
      </c>
      <c r="I24" s="384">
        <v>2237</v>
      </c>
      <c r="J24" s="384">
        <v>2756</v>
      </c>
      <c r="K24" s="384">
        <v>2556</v>
      </c>
      <c r="L24" s="384">
        <v>141632</v>
      </c>
      <c r="M24" s="384">
        <v>1286</v>
      </c>
      <c r="N24" s="384">
        <v>1565</v>
      </c>
      <c r="O24" s="384">
        <v>1423</v>
      </c>
      <c r="P24" s="384">
        <v>56408</v>
      </c>
      <c r="Q24" s="384">
        <v>1827</v>
      </c>
      <c r="R24" s="384">
        <v>2237</v>
      </c>
      <c r="S24" s="384">
        <v>2048</v>
      </c>
      <c r="T24" s="384">
        <v>77999</v>
      </c>
      <c r="U24" s="380"/>
    </row>
    <row r="25" spans="2:21" ht="14.25" customHeight="1" x14ac:dyDescent="0.15">
      <c r="B25" s="65" t="s">
        <v>102</v>
      </c>
      <c r="C25" s="9">
        <v>1</v>
      </c>
      <c r="D25" s="30" t="s">
        <v>54</v>
      </c>
      <c r="E25" s="384">
        <v>2730</v>
      </c>
      <c r="F25" s="384">
        <v>2993</v>
      </c>
      <c r="G25" s="384">
        <v>2858</v>
      </c>
      <c r="H25" s="384">
        <v>49433</v>
      </c>
      <c r="I25" s="384">
        <v>2310</v>
      </c>
      <c r="J25" s="384">
        <v>2701</v>
      </c>
      <c r="K25" s="384">
        <v>2455</v>
      </c>
      <c r="L25" s="384">
        <v>108856</v>
      </c>
      <c r="M25" s="384">
        <v>1208</v>
      </c>
      <c r="N25" s="384">
        <v>1475</v>
      </c>
      <c r="O25" s="384">
        <v>1346</v>
      </c>
      <c r="P25" s="384">
        <v>45337</v>
      </c>
      <c r="Q25" s="384">
        <v>1890</v>
      </c>
      <c r="R25" s="384">
        <v>2202</v>
      </c>
      <c r="S25" s="384">
        <v>2040</v>
      </c>
      <c r="T25" s="384">
        <v>73763</v>
      </c>
      <c r="U25" s="380"/>
    </row>
    <row r="26" spans="2:21" ht="14.25" customHeight="1" x14ac:dyDescent="0.15">
      <c r="B26" s="65"/>
      <c r="C26" s="9">
        <v>2</v>
      </c>
      <c r="D26" s="30"/>
      <c r="E26" s="384">
        <v>2625</v>
      </c>
      <c r="F26" s="384">
        <v>2993</v>
      </c>
      <c r="G26" s="384">
        <v>2850</v>
      </c>
      <c r="H26" s="384">
        <v>40278</v>
      </c>
      <c r="I26" s="384">
        <v>2100</v>
      </c>
      <c r="J26" s="384">
        <v>2591</v>
      </c>
      <c r="K26" s="384">
        <v>2372</v>
      </c>
      <c r="L26" s="384">
        <v>79479</v>
      </c>
      <c r="M26" s="384">
        <v>1229</v>
      </c>
      <c r="N26" s="384">
        <v>1400</v>
      </c>
      <c r="O26" s="384">
        <v>1310</v>
      </c>
      <c r="P26" s="384">
        <v>51037</v>
      </c>
      <c r="Q26" s="384">
        <v>1680</v>
      </c>
      <c r="R26" s="384">
        <v>2100</v>
      </c>
      <c r="S26" s="384">
        <v>1928</v>
      </c>
      <c r="T26" s="384">
        <v>64365</v>
      </c>
      <c r="U26" s="380"/>
    </row>
    <row r="27" spans="2:21" ht="14.25" customHeight="1" x14ac:dyDescent="0.15">
      <c r="B27" s="65"/>
      <c r="C27" s="9">
        <v>3</v>
      </c>
      <c r="D27" s="30"/>
      <c r="E27" s="384">
        <v>2310</v>
      </c>
      <c r="F27" s="384">
        <v>2888</v>
      </c>
      <c r="G27" s="384">
        <v>2657</v>
      </c>
      <c r="H27" s="384">
        <v>50379</v>
      </c>
      <c r="I27" s="384">
        <v>2100</v>
      </c>
      <c r="J27" s="384">
        <v>2646</v>
      </c>
      <c r="K27" s="384">
        <v>2399</v>
      </c>
      <c r="L27" s="384">
        <v>96869</v>
      </c>
      <c r="M27" s="384">
        <v>1208</v>
      </c>
      <c r="N27" s="384">
        <v>1368</v>
      </c>
      <c r="O27" s="384">
        <v>1279</v>
      </c>
      <c r="P27" s="384">
        <v>66499</v>
      </c>
      <c r="Q27" s="384">
        <v>1680</v>
      </c>
      <c r="R27" s="384">
        <v>2237</v>
      </c>
      <c r="S27" s="384">
        <v>1953</v>
      </c>
      <c r="T27" s="384">
        <v>85594</v>
      </c>
      <c r="U27" s="380"/>
    </row>
    <row r="28" spans="2:21" ht="14.25" customHeight="1" x14ac:dyDescent="0.15">
      <c r="B28" s="65"/>
      <c r="C28" s="9">
        <v>4</v>
      </c>
      <c r="D28" s="30"/>
      <c r="E28" s="384">
        <v>2468</v>
      </c>
      <c r="F28" s="384">
        <v>2940</v>
      </c>
      <c r="G28" s="384">
        <v>2818</v>
      </c>
      <c r="H28" s="384">
        <v>43678</v>
      </c>
      <c r="I28" s="384">
        <v>2205</v>
      </c>
      <c r="J28" s="384">
        <v>2678</v>
      </c>
      <c r="K28" s="384">
        <v>2523</v>
      </c>
      <c r="L28" s="384">
        <v>62464</v>
      </c>
      <c r="M28" s="384">
        <v>1198</v>
      </c>
      <c r="N28" s="384">
        <v>1470</v>
      </c>
      <c r="O28" s="384">
        <v>1316</v>
      </c>
      <c r="P28" s="384">
        <v>34889</v>
      </c>
      <c r="Q28" s="384">
        <v>1995</v>
      </c>
      <c r="R28" s="384">
        <v>2363</v>
      </c>
      <c r="S28" s="384">
        <v>2176</v>
      </c>
      <c r="T28" s="384">
        <v>65440</v>
      </c>
      <c r="U28" s="380"/>
    </row>
    <row r="29" spans="2:21" ht="14.25" customHeight="1" x14ac:dyDescent="0.15">
      <c r="B29" s="65"/>
      <c r="C29" s="9">
        <v>5</v>
      </c>
      <c r="D29" s="30"/>
      <c r="E29" s="384">
        <v>2415</v>
      </c>
      <c r="F29" s="384">
        <v>2993</v>
      </c>
      <c r="G29" s="384">
        <v>2817</v>
      </c>
      <c r="H29" s="384">
        <v>57185</v>
      </c>
      <c r="I29" s="384">
        <v>2247</v>
      </c>
      <c r="J29" s="384">
        <v>2625</v>
      </c>
      <c r="K29" s="384">
        <v>2499</v>
      </c>
      <c r="L29" s="384">
        <v>90530</v>
      </c>
      <c r="M29" s="384">
        <v>1208</v>
      </c>
      <c r="N29" s="384">
        <v>1565</v>
      </c>
      <c r="O29" s="384">
        <v>1356</v>
      </c>
      <c r="P29" s="384">
        <v>60884</v>
      </c>
      <c r="Q29" s="384">
        <v>1974</v>
      </c>
      <c r="R29" s="384">
        <v>2363</v>
      </c>
      <c r="S29" s="384">
        <v>2170</v>
      </c>
      <c r="T29" s="384">
        <v>89145</v>
      </c>
      <c r="U29" s="380"/>
    </row>
    <row r="30" spans="2:21" ht="14.25" customHeight="1" x14ac:dyDescent="0.15">
      <c r="B30" s="65"/>
      <c r="C30" s="9">
        <v>6</v>
      </c>
      <c r="D30" s="30"/>
      <c r="E30" s="384">
        <v>2489</v>
      </c>
      <c r="F30" s="384">
        <v>2940</v>
      </c>
      <c r="G30" s="384">
        <v>2802</v>
      </c>
      <c r="H30" s="384">
        <v>45327</v>
      </c>
      <c r="I30" s="384">
        <v>2100</v>
      </c>
      <c r="J30" s="384">
        <v>2646</v>
      </c>
      <c r="K30" s="384">
        <v>2398</v>
      </c>
      <c r="L30" s="384">
        <v>77791</v>
      </c>
      <c r="M30" s="384">
        <v>1260</v>
      </c>
      <c r="N30" s="384">
        <v>1506</v>
      </c>
      <c r="O30" s="384">
        <v>1357</v>
      </c>
      <c r="P30" s="384">
        <v>51473</v>
      </c>
      <c r="Q30" s="384">
        <v>1785</v>
      </c>
      <c r="R30" s="384">
        <v>2426</v>
      </c>
      <c r="S30" s="384">
        <v>2156</v>
      </c>
      <c r="T30" s="384">
        <v>59693</v>
      </c>
      <c r="U30" s="380"/>
    </row>
    <row r="31" spans="2:21" ht="14.25" customHeight="1" x14ac:dyDescent="0.15">
      <c r="B31" s="65"/>
      <c r="C31" s="380">
        <v>7</v>
      </c>
      <c r="D31" s="30"/>
      <c r="E31" s="384">
        <v>2605</v>
      </c>
      <c r="F31" s="384">
        <v>2993</v>
      </c>
      <c r="G31" s="384">
        <v>2819</v>
      </c>
      <c r="H31" s="384">
        <v>42043</v>
      </c>
      <c r="I31" s="302">
        <v>2100</v>
      </c>
      <c r="J31" s="302">
        <v>2545</v>
      </c>
      <c r="K31" s="302">
        <v>2339</v>
      </c>
      <c r="L31" s="302">
        <v>58514</v>
      </c>
      <c r="M31" s="302">
        <v>1208</v>
      </c>
      <c r="N31" s="302">
        <v>1544</v>
      </c>
      <c r="O31" s="302">
        <v>1337</v>
      </c>
      <c r="P31" s="302">
        <v>39327</v>
      </c>
      <c r="Q31" s="302">
        <v>1701</v>
      </c>
      <c r="R31" s="302">
        <v>2363</v>
      </c>
      <c r="S31" s="302">
        <v>2065</v>
      </c>
      <c r="T31" s="302">
        <v>55130</v>
      </c>
      <c r="U31" s="380"/>
    </row>
    <row r="32" spans="2:21" ht="13.5" customHeight="1" x14ac:dyDescent="0.15">
      <c r="B32" s="391"/>
      <c r="C32" s="380">
        <v>8</v>
      </c>
      <c r="D32" s="380"/>
      <c r="E32" s="392">
        <v>2462</v>
      </c>
      <c r="F32" s="392">
        <v>2800</v>
      </c>
      <c r="G32" s="392">
        <v>2653.2</v>
      </c>
      <c r="H32" s="392">
        <v>42061</v>
      </c>
      <c r="I32" s="392">
        <v>2222</v>
      </c>
      <c r="J32" s="392">
        <v>2520</v>
      </c>
      <c r="K32" s="392">
        <v>2355</v>
      </c>
      <c r="L32" s="392">
        <v>78480</v>
      </c>
      <c r="M32" s="392">
        <v>1208</v>
      </c>
      <c r="N32" s="392">
        <v>1470</v>
      </c>
      <c r="O32" s="392">
        <v>1356</v>
      </c>
      <c r="P32" s="392">
        <v>70999</v>
      </c>
      <c r="Q32" s="392">
        <v>1733</v>
      </c>
      <c r="R32" s="392">
        <v>2289</v>
      </c>
      <c r="S32" s="392">
        <v>2008</v>
      </c>
      <c r="T32" s="393">
        <v>74735</v>
      </c>
      <c r="U32" s="380"/>
    </row>
    <row r="33" spans="2:21" ht="13.5" customHeight="1" x14ac:dyDescent="0.15">
      <c r="B33" s="391"/>
      <c r="C33" s="380">
        <v>9</v>
      </c>
      <c r="D33" s="380"/>
      <c r="E33" s="392">
        <v>2465</v>
      </c>
      <c r="F33" s="392">
        <v>2800</v>
      </c>
      <c r="G33" s="392">
        <v>2608.8000000000002</v>
      </c>
      <c r="H33" s="393">
        <v>45938</v>
      </c>
      <c r="I33" s="301">
        <v>2258</v>
      </c>
      <c r="J33" s="301">
        <v>2625</v>
      </c>
      <c r="K33" s="301">
        <v>2449</v>
      </c>
      <c r="L33" s="301">
        <v>92686</v>
      </c>
      <c r="M33" s="394">
        <v>1208</v>
      </c>
      <c r="N33" s="394">
        <v>1575</v>
      </c>
      <c r="O33" s="394">
        <v>1413</v>
      </c>
      <c r="P33" s="394">
        <v>48353</v>
      </c>
      <c r="Q33" s="301">
        <v>1838</v>
      </c>
      <c r="R33" s="301">
        <v>2315</v>
      </c>
      <c r="S33" s="301">
        <v>2002</v>
      </c>
      <c r="T33" s="302">
        <v>85242</v>
      </c>
      <c r="U33" s="380"/>
    </row>
    <row r="34" spans="2:21" ht="13.5" customHeight="1" x14ac:dyDescent="0.15">
      <c r="B34" s="395"/>
      <c r="C34" s="368">
        <v>10</v>
      </c>
      <c r="D34" s="396"/>
      <c r="E34" s="397">
        <v>2489</v>
      </c>
      <c r="F34" s="397">
        <v>2888</v>
      </c>
      <c r="G34" s="397">
        <v>2734</v>
      </c>
      <c r="H34" s="398">
        <v>44182.1</v>
      </c>
      <c r="I34" s="305">
        <v>2252.25</v>
      </c>
      <c r="J34" s="305">
        <v>2625</v>
      </c>
      <c r="K34" s="305">
        <v>2460.2990123850109</v>
      </c>
      <c r="L34" s="305">
        <v>65253.899999999994</v>
      </c>
      <c r="M34" s="352">
        <v>1207.5</v>
      </c>
      <c r="N34" s="352">
        <v>1564.5</v>
      </c>
      <c r="O34" s="352">
        <v>1418.3540168290526</v>
      </c>
      <c r="P34" s="352">
        <v>51576.900000000009</v>
      </c>
      <c r="Q34" s="305">
        <v>1900.5</v>
      </c>
      <c r="R34" s="305">
        <v>2425.5</v>
      </c>
      <c r="S34" s="305">
        <v>2131.3292733934513</v>
      </c>
      <c r="T34" s="305">
        <v>97867</v>
      </c>
      <c r="U34" s="380"/>
    </row>
    <row r="35" spans="2:21" ht="13.5" customHeight="1" x14ac:dyDescent="0.15">
      <c r="B35" s="75" t="s">
        <v>35</v>
      </c>
      <c r="C35" s="76" t="s">
        <v>37</v>
      </c>
    </row>
    <row r="36" spans="2:21" ht="13.5" customHeight="1" x14ac:dyDescent="0.15">
      <c r="B36" s="77" t="s">
        <v>32</v>
      </c>
      <c r="C36" s="76" t="s">
        <v>301</v>
      </c>
      <c r="M36" s="303"/>
      <c r="N36" s="303"/>
      <c r="O36" s="303"/>
      <c r="P36" s="303"/>
    </row>
    <row r="37" spans="2:21" ht="13.5" customHeight="1" x14ac:dyDescent="0.15">
      <c r="B37" s="77"/>
      <c r="C37" s="19"/>
    </row>
    <row r="39" spans="2:21" x14ac:dyDescent="0.15">
      <c r="E39" s="399"/>
      <c r="F39" s="399"/>
      <c r="G39" s="399"/>
      <c r="H39" s="400"/>
      <c r="I39" s="303"/>
      <c r="J39" s="303"/>
      <c r="K39" s="303"/>
      <c r="L39" s="303"/>
      <c r="M39" s="347"/>
      <c r="N39" s="347"/>
      <c r="O39" s="347"/>
      <c r="P39" s="347"/>
      <c r="Q39" s="303"/>
      <c r="R39" s="303"/>
      <c r="S39" s="303"/>
      <c r="T39" s="303"/>
    </row>
    <row r="40" spans="2:21" x14ac:dyDescent="0.15">
      <c r="E40" s="399"/>
      <c r="F40" s="399"/>
      <c r="G40" s="399"/>
      <c r="H40" s="400"/>
      <c r="I40" s="380"/>
      <c r="J40" s="380"/>
      <c r="K40" s="380"/>
      <c r="L40" s="380"/>
      <c r="M40" s="380"/>
      <c r="N40" s="380"/>
      <c r="O40" s="380"/>
      <c r="P40" s="380"/>
      <c r="Q40" s="380"/>
      <c r="R40" s="380"/>
      <c r="S40" s="380"/>
      <c r="T40" s="380"/>
    </row>
    <row r="41" spans="2:21" x14ac:dyDescent="0.15">
      <c r="E41" s="401"/>
      <c r="F41" s="401"/>
      <c r="G41" s="402"/>
    </row>
  </sheetData>
  <phoneticPr fontId="7"/>
  <pageMargins left="0.39370078740157483" right="0.39370078740157483" top="0.39370078740157483" bottom="0.39370078740157483" header="0" footer="0.19685039370078741"/>
  <pageSetup paperSize="9" firstPageNumber="44" orientation="landscape" useFirstPageNumber="1" r:id="rId1"/>
  <headerFooter alignWithMargins="0">
    <oddFooter>&amp;C-40-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Z49"/>
  <sheetViews>
    <sheetView zoomScale="75" workbookViewId="0">
      <selection activeCell="B1" sqref="B1"/>
    </sheetView>
  </sheetViews>
  <sheetFormatPr defaultColWidth="7.5" defaultRowHeight="12" x14ac:dyDescent="0.15"/>
  <cols>
    <col min="1" max="1" width="0.625" style="19" customWidth="1"/>
    <col min="2" max="2" width="5.25" style="19" customWidth="1"/>
    <col min="3" max="3" width="2.75" style="19" customWidth="1"/>
    <col min="4" max="5" width="5.5" style="19" customWidth="1"/>
    <col min="6" max="7" width="5.875" style="19" customWidth="1"/>
    <col min="8" max="8" width="8.125" style="19" customWidth="1"/>
    <col min="9" max="9" width="5.375" style="19" customWidth="1"/>
    <col min="10" max="11" width="5.875" style="19" customWidth="1"/>
    <col min="12" max="12" width="8.125" style="19" customWidth="1"/>
    <col min="13" max="13" width="5.25" style="19" customWidth="1"/>
    <col min="14" max="14" width="5.875" style="19" customWidth="1"/>
    <col min="15" max="15" width="6.75" style="19" customWidth="1"/>
    <col min="16" max="16" width="8.125" style="19" customWidth="1"/>
    <col min="17" max="17" width="5.5" style="19" customWidth="1"/>
    <col min="18" max="19" width="5.875" style="19" customWidth="1"/>
    <col min="20" max="20" width="8.125" style="19" customWidth="1"/>
    <col min="21" max="21" width="5.375" style="19" customWidth="1"/>
    <col min="22" max="22" width="5.875" style="19" customWidth="1"/>
    <col min="23" max="23" width="6.75" style="19" customWidth="1"/>
    <col min="24" max="24" width="8.125" style="19" customWidth="1"/>
    <col min="25" max="16384" width="7.5" style="19"/>
  </cols>
  <sheetData>
    <row r="1" spans="1:25" ht="15" customHeight="1" x14ac:dyDescent="0.15">
      <c r="B1" s="317"/>
      <c r="C1" s="317"/>
      <c r="D1" s="317"/>
    </row>
    <row r="2" spans="1:25" ht="12.75" customHeight="1" x14ac:dyDescent="0.15">
      <c r="B2" s="19" t="s">
        <v>95</v>
      </c>
      <c r="C2" s="286"/>
      <c r="D2" s="286"/>
    </row>
    <row r="3" spans="1:25" ht="12.75" customHeight="1" x14ac:dyDescent="0.15">
      <c r="B3" s="286"/>
      <c r="C3" s="286"/>
      <c r="D3" s="286"/>
      <c r="X3" s="20" t="s">
        <v>10</v>
      </c>
    </row>
    <row r="4" spans="1:25" ht="3.75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</row>
    <row r="5" spans="1:25" ht="12" customHeight="1" x14ac:dyDescent="0.15">
      <c r="A5" s="30"/>
      <c r="B5" s="63"/>
      <c r="C5" s="403" t="s">
        <v>259</v>
      </c>
      <c r="D5" s="404"/>
      <c r="E5" s="15" t="s">
        <v>302</v>
      </c>
      <c r="F5" s="405"/>
      <c r="G5" s="405"/>
      <c r="H5" s="406"/>
      <c r="I5" s="15" t="s">
        <v>303</v>
      </c>
      <c r="J5" s="405"/>
      <c r="K5" s="405"/>
      <c r="L5" s="406"/>
      <c r="M5" s="15" t="s">
        <v>304</v>
      </c>
      <c r="N5" s="405"/>
      <c r="O5" s="405"/>
      <c r="P5" s="406"/>
      <c r="Q5" s="15" t="s">
        <v>305</v>
      </c>
      <c r="R5" s="405"/>
      <c r="S5" s="405"/>
      <c r="T5" s="406"/>
      <c r="U5" s="15" t="s">
        <v>306</v>
      </c>
      <c r="V5" s="405"/>
      <c r="W5" s="405"/>
      <c r="X5" s="406"/>
    </row>
    <row r="6" spans="1:25" ht="12" customHeight="1" x14ac:dyDescent="0.15">
      <c r="A6" s="30"/>
      <c r="B6" s="8"/>
      <c r="C6" s="10"/>
      <c r="D6" s="18"/>
      <c r="E6" s="10" t="s">
        <v>307</v>
      </c>
      <c r="F6" s="407"/>
      <c r="G6" s="407"/>
      <c r="H6" s="408"/>
      <c r="I6" s="10"/>
      <c r="J6" s="407"/>
      <c r="K6" s="407"/>
      <c r="L6" s="408"/>
      <c r="M6" s="10" t="s">
        <v>308</v>
      </c>
      <c r="N6" s="407"/>
      <c r="O6" s="407"/>
      <c r="P6" s="408"/>
      <c r="Q6" s="10" t="s">
        <v>309</v>
      </c>
      <c r="R6" s="407"/>
      <c r="S6" s="407"/>
      <c r="T6" s="408"/>
      <c r="U6" s="10"/>
      <c r="V6" s="407"/>
      <c r="W6" s="407"/>
      <c r="X6" s="408"/>
    </row>
    <row r="7" spans="1:25" ht="12" customHeight="1" x14ac:dyDescent="0.15">
      <c r="A7" s="30"/>
      <c r="B7" s="295" t="s">
        <v>310</v>
      </c>
      <c r="C7" s="296"/>
      <c r="D7" s="297"/>
      <c r="E7" s="323" t="s">
        <v>273</v>
      </c>
      <c r="F7" s="323" t="s">
        <v>174</v>
      </c>
      <c r="G7" s="323" t="s">
        <v>274</v>
      </c>
      <c r="H7" s="323" t="s">
        <v>8</v>
      </c>
      <c r="I7" s="323" t="s">
        <v>273</v>
      </c>
      <c r="J7" s="323" t="s">
        <v>174</v>
      </c>
      <c r="K7" s="323" t="s">
        <v>274</v>
      </c>
      <c r="L7" s="323" t="s">
        <v>8</v>
      </c>
      <c r="M7" s="323" t="s">
        <v>273</v>
      </c>
      <c r="N7" s="323" t="s">
        <v>174</v>
      </c>
      <c r="O7" s="323" t="s">
        <v>274</v>
      </c>
      <c r="P7" s="323" t="s">
        <v>8</v>
      </c>
      <c r="Q7" s="323" t="s">
        <v>273</v>
      </c>
      <c r="R7" s="323" t="s">
        <v>174</v>
      </c>
      <c r="S7" s="323" t="s">
        <v>274</v>
      </c>
      <c r="T7" s="323" t="s">
        <v>8</v>
      </c>
      <c r="U7" s="323" t="s">
        <v>273</v>
      </c>
      <c r="V7" s="323" t="s">
        <v>174</v>
      </c>
      <c r="W7" s="323" t="s">
        <v>274</v>
      </c>
      <c r="X7" s="323" t="s">
        <v>8</v>
      </c>
    </row>
    <row r="8" spans="1:25" ht="12" customHeight="1" x14ac:dyDescent="0.15">
      <c r="A8" s="30"/>
      <c r="B8" s="10"/>
      <c r="C8" s="12"/>
      <c r="D8" s="18"/>
      <c r="E8" s="324"/>
      <c r="F8" s="324"/>
      <c r="G8" s="324" t="s">
        <v>275</v>
      </c>
      <c r="H8" s="324"/>
      <c r="I8" s="324"/>
      <c r="J8" s="324"/>
      <c r="K8" s="324" t="s">
        <v>275</v>
      </c>
      <c r="L8" s="324"/>
      <c r="M8" s="324"/>
      <c r="N8" s="324"/>
      <c r="O8" s="324" t="s">
        <v>275</v>
      </c>
      <c r="P8" s="324"/>
      <c r="Q8" s="324"/>
      <c r="R8" s="324"/>
      <c r="S8" s="324" t="s">
        <v>275</v>
      </c>
      <c r="T8" s="324"/>
      <c r="U8" s="324"/>
      <c r="V8" s="324"/>
      <c r="W8" s="324" t="s">
        <v>275</v>
      </c>
      <c r="X8" s="324"/>
    </row>
    <row r="9" spans="1:25" ht="12" customHeight="1" x14ac:dyDescent="0.15">
      <c r="A9" s="30"/>
      <c r="B9" s="71" t="s">
        <v>72</v>
      </c>
      <c r="C9" s="132">
        <v>19</v>
      </c>
      <c r="D9" s="17" t="s">
        <v>106</v>
      </c>
      <c r="E9" s="299" t="s">
        <v>263</v>
      </c>
      <c r="F9" s="299" t="s">
        <v>263</v>
      </c>
      <c r="G9" s="299" t="s">
        <v>263</v>
      </c>
      <c r="H9" s="299" t="s">
        <v>263</v>
      </c>
      <c r="I9" s="299" t="s">
        <v>263</v>
      </c>
      <c r="J9" s="299" t="s">
        <v>263</v>
      </c>
      <c r="K9" s="299" t="s">
        <v>263</v>
      </c>
      <c r="L9" s="299" t="s">
        <v>263</v>
      </c>
      <c r="M9" s="299" t="s">
        <v>263</v>
      </c>
      <c r="N9" s="299" t="s">
        <v>263</v>
      </c>
      <c r="O9" s="299" t="s">
        <v>263</v>
      </c>
      <c r="P9" s="299" t="s">
        <v>263</v>
      </c>
      <c r="Q9" s="299" t="s">
        <v>263</v>
      </c>
      <c r="R9" s="299" t="s">
        <v>263</v>
      </c>
      <c r="S9" s="299" t="s">
        <v>263</v>
      </c>
      <c r="T9" s="299" t="s">
        <v>263</v>
      </c>
      <c r="U9" s="299" t="s">
        <v>263</v>
      </c>
      <c r="V9" s="299" t="s">
        <v>263</v>
      </c>
      <c r="W9" s="299" t="s">
        <v>263</v>
      </c>
      <c r="X9" s="299" t="s">
        <v>263</v>
      </c>
      <c r="Y9" s="9"/>
    </row>
    <row r="10" spans="1:25" ht="12" customHeight="1" x14ac:dyDescent="0.15">
      <c r="A10" s="30"/>
      <c r="B10" s="65"/>
      <c r="C10" s="287">
        <v>20</v>
      </c>
      <c r="D10" s="30"/>
      <c r="E10" s="302" t="s">
        <v>263</v>
      </c>
      <c r="F10" s="302" t="s">
        <v>263</v>
      </c>
      <c r="G10" s="302" t="s">
        <v>263</v>
      </c>
      <c r="H10" s="302" t="s">
        <v>263</v>
      </c>
      <c r="I10" s="302" t="s">
        <v>263</v>
      </c>
      <c r="J10" s="302" t="s">
        <v>263</v>
      </c>
      <c r="K10" s="302" t="s">
        <v>263</v>
      </c>
      <c r="L10" s="302" t="s">
        <v>263</v>
      </c>
      <c r="M10" s="302" t="s">
        <v>263</v>
      </c>
      <c r="N10" s="302" t="s">
        <v>263</v>
      </c>
      <c r="O10" s="302" t="s">
        <v>263</v>
      </c>
      <c r="P10" s="302" t="s">
        <v>263</v>
      </c>
      <c r="Q10" s="302" t="s">
        <v>263</v>
      </c>
      <c r="R10" s="302" t="s">
        <v>263</v>
      </c>
      <c r="S10" s="302" t="s">
        <v>263</v>
      </c>
      <c r="T10" s="302" t="s">
        <v>263</v>
      </c>
      <c r="U10" s="302" t="s">
        <v>263</v>
      </c>
      <c r="V10" s="302" t="s">
        <v>263</v>
      </c>
      <c r="W10" s="302" t="s">
        <v>263</v>
      </c>
      <c r="X10" s="302" t="s">
        <v>263</v>
      </c>
      <c r="Y10" s="9"/>
    </row>
    <row r="11" spans="1:25" ht="12" customHeight="1" x14ac:dyDescent="0.15">
      <c r="A11" s="30"/>
      <c r="B11" s="67"/>
      <c r="C11" s="135">
        <v>21</v>
      </c>
      <c r="D11" s="18"/>
      <c r="E11" s="409">
        <v>0</v>
      </c>
      <c r="F11" s="409">
        <v>0</v>
      </c>
      <c r="G11" s="409">
        <v>0</v>
      </c>
      <c r="H11" s="409">
        <v>0</v>
      </c>
      <c r="I11" s="409">
        <v>0</v>
      </c>
      <c r="J11" s="409">
        <v>0</v>
      </c>
      <c r="K11" s="409">
        <v>0</v>
      </c>
      <c r="L11" s="409">
        <v>0</v>
      </c>
      <c r="M11" s="410">
        <v>0</v>
      </c>
      <c r="N11" s="409">
        <v>0</v>
      </c>
      <c r="O11" s="409">
        <v>0</v>
      </c>
      <c r="P11" s="409">
        <v>0</v>
      </c>
      <c r="Q11" s="409">
        <v>0</v>
      </c>
      <c r="R11" s="409">
        <v>0</v>
      </c>
      <c r="S11" s="409">
        <v>0</v>
      </c>
      <c r="T11" s="409">
        <v>0</v>
      </c>
      <c r="U11" s="409">
        <v>0</v>
      </c>
      <c r="V11" s="409">
        <v>0</v>
      </c>
      <c r="W11" s="409">
        <v>0</v>
      </c>
      <c r="X11" s="410">
        <v>0</v>
      </c>
      <c r="Y11" s="9"/>
    </row>
    <row r="12" spans="1:25" ht="12" customHeight="1" x14ac:dyDescent="0.15">
      <c r="A12" s="30"/>
      <c r="B12" s="65"/>
      <c r="C12" s="287">
        <v>2</v>
      </c>
      <c r="D12" s="30"/>
      <c r="E12" s="302" t="s">
        <v>263</v>
      </c>
      <c r="F12" s="302" t="s">
        <v>263</v>
      </c>
      <c r="G12" s="302" t="s">
        <v>263</v>
      </c>
      <c r="H12" s="302" t="s">
        <v>263</v>
      </c>
      <c r="I12" s="302" t="s">
        <v>263</v>
      </c>
      <c r="J12" s="302" t="s">
        <v>263</v>
      </c>
      <c r="K12" s="302" t="s">
        <v>263</v>
      </c>
      <c r="L12" s="302" t="s">
        <v>263</v>
      </c>
      <c r="M12" s="302" t="s">
        <v>263</v>
      </c>
      <c r="N12" s="302" t="s">
        <v>263</v>
      </c>
      <c r="O12" s="302" t="s">
        <v>263</v>
      </c>
      <c r="P12" s="302" t="s">
        <v>263</v>
      </c>
      <c r="Q12" s="302" t="s">
        <v>263</v>
      </c>
      <c r="R12" s="302" t="s">
        <v>263</v>
      </c>
      <c r="S12" s="302" t="s">
        <v>263</v>
      </c>
      <c r="T12" s="302" t="s">
        <v>263</v>
      </c>
      <c r="U12" s="302" t="s">
        <v>263</v>
      </c>
      <c r="V12" s="302" t="s">
        <v>263</v>
      </c>
      <c r="W12" s="302" t="s">
        <v>263</v>
      </c>
      <c r="X12" s="302" t="s">
        <v>263</v>
      </c>
      <c r="Y12" s="9"/>
    </row>
    <row r="13" spans="1:25" ht="12" customHeight="1" x14ac:dyDescent="0.15">
      <c r="A13" s="30"/>
      <c r="B13" s="65"/>
      <c r="C13" s="287">
        <v>3</v>
      </c>
      <c r="D13" s="30"/>
      <c r="E13" s="302" t="s">
        <v>263</v>
      </c>
      <c r="F13" s="302" t="s">
        <v>263</v>
      </c>
      <c r="G13" s="302" t="s">
        <v>263</v>
      </c>
      <c r="H13" s="302" t="s">
        <v>263</v>
      </c>
      <c r="I13" s="302" t="s">
        <v>263</v>
      </c>
      <c r="J13" s="302" t="s">
        <v>263</v>
      </c>
      <c r="K13" s="302" t="s">
        <v>263</v>
      </c>
      <c r="L13" s="302" t="s">
        <v>263</v>
      </c>
      <c r="M13" s="302" t="s">
        <v>263</v>
      </c>
      <c r="N13" s="302" t="s">
        <v>263</v>
      </c>
      <c r="O13" s="302" t="s">
        <v>263</v>
      </c>
      <c r="P13" s="302" t="s">
        <v>263</v>
      </c>
      <c r="Q13" s="302" t="s">
        <v>263</v>
      </c>
      <c r="R13" s="302" t="s">
        <v>263</v>
      </c>
      <c r="S13" s="302" t="s">
        <v>263</v>
      </c>
      <c r="T13" s="302" t="s">
        <v>263</v>
      </c>
      <c r="U13" s="302" t="s">
        <v>263</v>
      </c>
      <c r="V13" s="302" t="s">
        <v>263</v>
      </c>
      <c r="W13" s="302" t="s">
        <v>263</v>
      </c>
      <c r="X13" s="302" t="s">
        <v>263</v>
      </c>
      <c r="Y13" s="9"/>
    </row>
    <row r="14" spans="1:25" ht="12" customHeight="1" x14ac:dyDescent="0.15">
      <c r="A14" s="30"/>
      <c r="B14" s="65"/>
      <c r="C14" s="287">
        <v>4</v>
      </c>
      <c r="D14" s="30"/>
      <c r="E14" s="302" t="s">
        <v>263</v>
      </c>
      <c r="F14" s="302" t="s">
        <v>263</v>
      </c>
      <c r="G14" s="302" t="s">
        <v>263</v>
      </c>
      <c r="H14" s="302" t="s">
        <v>263</v>
      </c>
      <c r="I14" s="302" t="s">
        <v>263</v>
      </c>
      <c r="J14" s="302" t="s">
        <v>263</v>
      </c>
      <c r="K14" s="302" t="s">
        <v>263</v>
      </c>
      <c r="L14" s="302" t="s">
        <v>263</v>
      </c>
      <c r="M14" s="302" t="s">
        <v>263</v>
      </c>
      <c r="N14" s="302" t="s">
        <v>263</v>
      </c>
      <c r="O14" s="302" t="s">
        <v>263</v>
      </c>
      <c r="P14" s="302" t="s">
        <v>263</v>
      </c>
      <c r="Q14" s="302" t="s">
        <v>263</v>
      </c>
      <c r="R14" s="302" t="s">
        <v>263</v>
      </c>
      <c r="S14" s="302" t="s">
        <v>263</v>
      </c>
      <c r="T14" s="302" t="s">
        <v>263</v>
      </c>
      <c r="U14" s="302" t="s">
        <v>263</v>
      </c>
      <c r="V14" s="302" t="s">
        <v>263</v>
      </c>
      <c r="W14" s="302" t="s">
        <v>263</v>
      </c>
      <c r="X14" s="302" t="s">
        <v>263</v>
      </c>
      <c r="Y14" s="9"/>
    </row>
    <row r="15" spans="1:25" ht="12" customHeight="1" x14ac:dyDescent="0.15">
      <c r="A15" s="30"/>
      <c r="B15" s="65"/>
      <c r="C15" s="287">
        <v>5</v>
      </c>
      <c r="D15" s="30"/>
      <c r="E15" s="302" t="s">
        <v>263</v>
      </c>
      <c r="F15" s="302" t="s">
        <v>263</v>
      </c>
      <c r="G15" s="302" t="s">
        <v>263</v>
      </c>
      <c r="H15" s="302" t="s">
        <v>263</v>
      </c>
      <c r="I15" s="302" t="s">
        <v>263</v>
      </c>
      <c r="J15" s="302" t="s">
        <v>263</v>
      </c>
      <c r="K15" s="302" t="s">
        <v>263</v>
      </c>
      <c r="L15" s="302" t="s">
        <v>263</v>
      </c>
      <c r="M15" s="302" t="s">
        <v>263</v>
      </c>
      <c r="N15" s="302" t="s">
        <v>263</v>
      </c>
      <c r="O15" s="302" t="s">
        <v>263</v>
      </c>
      <c r="P15" s="302" t="s">
        <v>263</v>
      </c>
      <c r="Q15" s="302" t="s">
        <v>263</v>
      </c>
      <c r="R15" s="302" t="s">
        <v>263</v>
      </c>
      <c r="S15" s="302" t="s">
        <v>263</v>
      </c>
      <c r="T15" s="302" t="s">
        <v>263</v>
      </c>
      <c r="U15" s="302" t="s">
        <v>263</v>
      </c>
      <c r="V15" s="302" t="s">
        <v>263</v>
      </c>
      <c r="W15" s="302" t="s">
        <v>263</v>
      </c>
      <c r="X15" s="302" t="s">
        <v>263</v>
      </c>
      <c r="Y15" s="9"/>
    </row>
    <row r="16" spans="1:25" ht="12" customHeight="1" x14ac:dyDescent="0.15">
      <c r="A16" s="30"/>
      <c r="B16" s="65"/>
      <c r="C16" s="287">
        <v>6</v>
      </c>
      <c r="D16" s="30"/>
      <c r="E16" s="302" t="s">
        <v>263</v>
      </c>
      <c r="F16" s="302" t="s">
        <v>263</v>
      </c>
      <c r="G16" s="302" t="s">
        <v>263</v>
      </c>
      <c r="H16" s="302" t="s">
        <v>263</v>
      </c>
      <c r="I16" s="302" t="s">
        <v>263</v>
      </c>
      <c r="J16" s="302" t="s">
        <v>263</v>
      </c>
      <c r="K16" s="302" t="s">
        <v>263</v>
      </c>
      <c r="L16" s="302" t="s">
        <v>263</v>
      </c>
      <c r="M16" s="302" t="s">
        <v>263</v>
      </c>
      <c r="N16" s="302" t="s">
        <v>263</v>
      </c>
      <c r="O16" s="302" t="s">
        <v>263</v>
      </c>
      <c r="P16" s="302" t="s">
        <v>263</v>
      </c>
      <c r="Q16" s="302" t="s">
        <v>263</v>
      </c>
      <c r="R16" s="302" t="s">
        <v>263</v>
      </c>
      <c r="S16" s="302" t="s">
        <v>263</v>
      </c>
      <c r="T16" s="302" t="s">
        <v>263</v>
      </c>
      <c r="U16" s="302" t="s">
        <v>263</v>
      </c>
      <c r="V16" s="302" t="s">
        <v>263</v>
      </c>
      <c r="W16" s="302" t="s">
        <v>263</v>
      </c>
      <c r="X16" s="302" t="s">
        <v>263</v>
      </c>
      <c r="Y16" s="9"/>
    </row>
    <row r="17" spans="1:26" ht="12" customHeight="1" x14ac:dyDescent="0.15">
      <c r="A17" s="30"/>
      <c r="B17" s="65"/>
      <c r="C17" s="287">
        <v>7</v>
      </c>
      <c r="D17" s="30"/>
      <c r="E17" s="302" t="s">
        <v>263</v>
      </c>
      <c r="F17" s="302" t="s">
        <v>263</v>
      </c>
      <c r="G17" s="302" t="s">
        <v>263</v>
      </c>
      <c r="H17" s="302" t="s">
        <v>263</v>
      </c>
      <c r="I17" s="302" t="s">
        <v>263</v>
      </c>
      <c r="J17" s="302" t="s">
        <v>263</v>
      </c>
      <c r="K17" s="302" t="s">
        <v>263</v>
      </c>
      <c r="L17" s="302" t="s">
        <v>263</v>
      </c>
      <c r="M17" s="302" t="s">
        <v>263</v>
      </c>
      <c r="N17" s="302" t="s">
        <v>263</v>
      </c>
      <c r="O17" s="302" t="s">
        <v>263</v>
      </c>
      <c r="P17" s="302" t="s">
        <v>263</v>
      </c>
      <c r="Q17" s="302" t="s">
        <v>263</v>
      </c>
      <c r="R17" s="302" t="s">
        <v>263</v>
      </c>
      <c r="S17" s="302" t="s">
        <v>263</v>
      </c>
      <c r="T17" s="302" t="s">
        <v>263</v>
      </c>
      <c r="U17" s="302" t="s">
        <v>263</v>
      </c>
      <c r="V17" s="302" t="s">
        <v>263</v>
      </c>
      <c r="W17" s="302" t="s">
        <v>263</v>
      </c>
      <c r="X17" s="302" t="s">
        <v>263</v>
      </c>
      <c r="Y17" s="9"/>
    </row>
    <row r="18" spans="1:26" ht="12" customHeight="1" x14ac:dyDescent="0.15">
      <c r="A18" s="30"/>
      <c r="B18" s="65"/>
      <c r="C18" s="287">
        <v>8</v>
      </c>
      <c r="D18" s="30"/>
      <c r="E18" s="302" t="s">
        <v>263</v>
      </c>
      <c r="F18" s="302" t="s">
        <v>263</v>
      </c>
      <c r="G18" s="302" t="s">
        <v>263</v>
      </c>
      <c r="H18" s="302" t="s">
        <v>263</v>
      </c>
      <c r="I18" s="302" t="s">
        <v>263</v>
      </c>
      <c r="J18" s="302" t="s">
        <v>263</v>
      </c>
      <c r="K18" s="302" t="s">
        <v>263</v>
      </c>
      <c r="L18" s="302" t="s">
        <v>263</v>
      </c>
      <c r="M18" s="302" t="s">
        <v>263</v>
      </c>
      <c r="N18" s="302" t="s">
        <v>263</v>
      </c>
      <c r="O18" s="302" t="s">
        <v>263</v>
      </c>
      <c r="P18" s="302"/>
      <c r="Q18" s="302" t="s">
        <v>263</v>
      </c>
      <c r="R18" s="302" t="s">
        <v>263</v>
      </c>
      <c r="S18" s="302" t="s">
        <v>263</v>
      </c>
      <c r="T18" s="302"/>
      <c r="U18" s="302" t="s">
        <v>263</v>
      </c>
      <c r="V18" s="302" t="s">
        <v>263</v>
      </c>
      <c r="W18" s="302" t="s">
        <v>263</v>
      </c>
      <c r="X18" s="302"/>
      <c r="Y18" s="9"/>
    </row>
    <row r="19" spans="1:26" ht="12" customHeight="1" x14ac:dyDescent="0.15">
      <c r="A19" s="9"/>
      <c r="B19" s="65"/>
      <c r="C19" s="287">
        <v>9</v>
      </c>
      <c r="D19" s="9"/>
      <c r="E19" s="411">
        <v>0</v>
      </c>
      <c r="F19" s="411">
        <v>0</v>
      </c>
      <c r="G19" s="411">
        <v>0</v>
      </c>
      <c r="H19" s="411">
        <v>0</v>
      </c>
      <c r="I19" s="411">
        <v>0</v>
      </c>
      <c r="J19" s="411">
        <v>0</v>
      </c>
      <c r="K19" s="411">
        <v>0</v>
      </c>
      <c r="L19" s="411">
        <v>0</v>
      </c>
      <c r="M19" s="412">
        <v>0</v>
      </c>
      <c r="N19" s="411">
        <v>0</v>
      </c>
      <c r="O19" s="411">
        <v>0</v>
      </c>
      <c r="P19" s="411">
        <v>0</v>
      </c>
      <c r="Q19" s="411">
        <v>0</v>
      </c>
      <c r="R19" s="411">
        <v>0</v>
      </c>
      <c r="S19" s="411">
        <v>0</v>
      </c>
      <c r="T19" s="411">
        <v>0</v>
      </c>
      <c r="U19" s="411">
        <v>0</v>
      </c>
      <c r="V19" s="411">
        <v>0</v>
      </c>
      <c r="W19" s="411">
        <v>0</v>
      </c>
      <c r="X19" s="412">
        <v>0</v>
      </c>
      <c r="Y19" s="9"/>
    </row>
    <row r="20" spans="1:26" ht="12" customHeight="1" x14ac:dyDescent="0.15">
      <c r="A20" s="9"/>
      <c r="B20" s="67"/>
      <c r="C20" s="135">
        <v>10</v>
      </c>
      <c r="D20" s="18"/>
      <c r="E20" s="410">
        <v>0</v>
      </c>
      <c r="F20" s="410">
        <v>0</v>
      </c>
      <c r="G20" s="410">
        <v>0</v>
      </c>
      <c r="H20" s="410">
        <v>0</v>
      </c>
      <c r="I20" s="410">
        <v>0</v>
      </c>
      <c r="J20" s="410">
        <v>0</v>
      </c>
      <c r="K20" s="410">
        <v>0</v>
      </c>
      <c r="L20" s="410">
        <v>0</v>
      </c>
      <c r="M20" s="410">
        <v>0</v>
      </c>
      <c r="N20" s="410">
        <v>0</v>
      </c>
      <c r="O20" s="410">
        <v>0</v>
      </c>
      <c r="P20" s="410">
        <v>0</v>
      </c>
      <c r="Q20" s="410">
        <v>0</v>
      </c>
      <c r="R20" s="410">
        <v>0</v>
      </c>
      <c r="S20" s="410">
        <v>0</v>
      </c>
      <c r="T20" s="410">
        <v>0</v>
      </c>
      <c r="U20" s="410">
        <v>0</v>
      </c>
      <c r="V20" s="410">
        <v>0</v>
      </c>
      <c r="W20" s="410">
        <v>0</v>
      </c>
      <c r="X20" s="410">
        <v>0</v>
      </c>
      <c r="Y20" s="9"/>
    </row>
    <row r="21" spans="1:26" ht="12" customHeight="1" x14ac:dyDescent="0.15">
      <c r="A21" s="30"/>
      <c r="B21" s="413"/>
      <c r="C21" s="414"/>
      <c r="D21" s="329"/>
      <c r="E21" s="302"/>
      <c r="F21" s="302"/>
      <c r="G21" s="302"/>
      <c r="H21" s="302"/>
      <c r="I21" s="302"/>
      <c r="J21" s="302"/>
      <c r="K21" s="302"/>
      <c r="L21" s="302"/>
      <c r="M21" s="302"/>
      <c r="N21" s="302"/>
      <c r="O21" s="302"/>
      <c r="P21" s="302"/>
      <c r="Q21" s="302"/>
      <c r="R21" s="302"/>
      <c r="S21" s="302"/>
      <c r="T21" s="302"/>
      <c r="U21" s="302"/>
      <c r="V21" s="302"/>
      <c r="W21" s="302"/>
      <c r="X21" s="302"/>
      <c r="Y21" s="9"/>
    </row>
    <row r="22" spans="1:26" ht="12" customHeight="1" x14ac:dyDescent="0.15">
      <c r="A22" s="30"/>
      <c r="B22" s="415"/>
      <c r="C22" s="416"/>
      <c r="D22" s="327"/>
      <c r="E22" s="302"/>
      <c r="F22" s="302"/>
      <c r="G22" s="302"/>
      <c r="H22" s="302"/>
      <c r="I22" s="302"/>
      <c r="J22" s="302"/>
      <c r="K22" s="302"/>
      <c r="L22" s="302"/>
      <c r="M22" s="302"/>
      <c r="N22" s="302"/>
      <c r="O22" s="302"/>
      <c r="P22" s="302"/>
      <c r="Q22" s="302"/>
      <c r="R22" s="302"/>
      <c r="S22" s="302"/>
      <c r="T22" s="302"/>
      <c r="U22" s="302"/>
      <c r="V22" s="302"/>
      <c r="W22" s="302"/>
      <c r="X22" s="302"/>
      <c r="Y22" s="9"/>
    </row>
    <row r="23" spans="1:26" ht="12" customHeight="1" x14ac:dyDescent="0.15">
      <c r="A23" s="30"/>
      <c r="B23" s="417">
        <v>40452</v>
      </c>
      <c r="C23" s="418"/>
      <c r="D23" s="333">
        <v>40466</v>
      </c>
      <c r="E23" s="412">
        <v>0</v>
      </c>
      <c r="F23" s="412">
        <v>0</v>
      </c>
      <c r="G23" s="412">
        <v>0</v>
      </c>
      <c r="H23" s="412">
        <v>0</v>
      </c>
      <c r="I23" s="412">
        <v>0</v>
      </c>
      <c r="J23" s="412">
        <v>0</v>
      </c>
      <c r="K23" s="412">
        <v>0</v>
      </c>
      <c r="L23" s="412">
        <v>0</v>
      </c>
      <c r="M23" s="412">
        <v>0</v>
      </c>
      <c r="N23" s="412">
        <v>0</v>
      </c>
      <c r="O23" s="412">
        <v>0</v>
      </c>
      <c r="P23" s="412">
        <v>0</v>
      </c>
      <c r="Q23" s="412">
        <v>0</v>
      </c>
      <c r="R23" s="412">
        <v>0</v>
      </c>
      <c r="T23" s="412">
        <v>0</v>
      </c>
      <c r="U23" s="412">
        <v>0</v>
      </c>
      <c r="V23" s="412">
        <v>0</v>
      </c>
      <c r="W23" s="412">
        <v>0</v>
      </c>
      <c r="X23" s="412">
        <v>0</v>
      </c>
      <c r="Y23" s="9"/>
    </row>
    <row r="24" spans="1:26" ht="12" customHeight="1" x14ac:dyDescent="0.15">
      <c r="A24" s="30"/>
      <c r="B24" s="419">
        <v>40469</v>
      </c>
      <c r="C24" s="420"/>
      <c r="D24" s="338">
        <v>40480</v>
      </c>
      <c r="E24" s="410">
        <v>0</v>
      </c>
      <c r="F24" s="410">
        <v>0</v>
      </c>
      <c r="G24" s="410">
        <v>0</v>
      </c>
      <c r="H24" s="410">
        <v>0</v>
      </c>
      <c r="I24" s="410">
        <v>0</v>
      </c>
      <c r="J24" s="410">
        <v>0</v>
      </c>
      <c r="K24" s="410">
        <v>0</v>
      </c>
      <c r="L24" s="410">
        <v>0</v>
      </c>
      <c r="M24" s="410">
        <v>0</v>
      </c>
      <c r="N24" s="410">
        <v>0</v>
      </c>
      <c r="O24" s="410">
        <v>0</v>
      </c>
      <c r="P24" s="410">
        <v>0</v>
      </c>
      <c r="Q24" s="410">
        <v>0</v>
      </c>
      <c r="R24" s="410">
        <v>0</v>
      </c>
      <c r="T24" s="410">
        <v>0</v>
      </c>
      <c r="U24" s="410">
        <v>0</v>
      </c>
      <c r="V24" s="410">
        <v>0</v>
      </c>
      <c r="W24" s="410">
        <v>0</v>
      </c>
      <c r="X24" s="410">
        <v>0</v>
      </c>
      <c r="Y24" s="9"/>
    </row>
    <row r="25" spans="1:26" ht="12" customHeight="1" x14ac:dyDescent="0.15">
      <c r="A25" s="30"/>
      <c r="B25" s="63"/>
      <c r="C25" s="403" t="s">
        <v>259</v>
      </c>
      <c r="D25" s="404"/>
      <c r="E25" s="15" t="s">
        <v>311</v>
      </c>
      <c r="F25" s="405"/>
      <c r="G25" s="405"/>
      <c r="H25" s="406"/>
      <c r="I25" s="15" t="s">
        <v>312</v>
      </c>
      <c r="J25" s="405"/>
      <c r="K25" s="405"/>
      <c r="L25" s="406"/>
      <c r="M25" s="15" t="s">
        <v>313</v>
      </c>
      <c r="N25" s="405"/>
      <c r="O25" s="405"/>
      <c r="P25" s="406"/>
      <c r="Q25" s="15" t="s">
        <v>314</v>
      </c>
      <c r="R25" s="405"/>
      <c r="S25" s="405"/>
      <c r="T25" s="406"/>
      <c r="U25" s="15" t="s">
        <v>315</v>
      </c>
      <c r="V25" s="405"/>
      <c r="W25" s="405"/>
      <c r="X25" s="406"/>
    </row>
    <row r="26" spans="1:26" ht="12" customHeight="1" x14ac:dyDescent="0.15">
      <c r="A26" s="30"/>
      <c r="B26" s="8"/>
      <c r="C26" s="10"/>
      <c r="D26" s="18"/>
      <c r="E26" s="10"/>
      <c r="F26" s="407"/>
      <c r="G26" s="407"/>
      <c r="H26" s="408"/>
      <c r="I26" s="10"/>
      <c r="J26" s="407"/>
      <c r="K26" s="407"/>
      <c r="L26" s="408"/>
      <c r="M26" s="10"/>
      <c r="N26" s="407"/>
      <c r="O26" s="407"/>
      <c r="P26" s="408"/>
      <c r="Q26" s="10"/>
      <c r="R26" s="407"/>
      <c r="S26" s="407"/>
      <c r="T26" s="408"/>
      <c r="U26" s="10"/>
      <c r="V26" s="407"/>
      <c r="W26" s="407"/>
      <c r="X26" s="408"/>
    </row>
    <row r="27" spans="1:26" ht="12" customHeight="1" x14ac:dyDescent="0.15">
      <c r="A27" s="30"/>
      <c r="B27" s="295" t="s">
        <v>310</v>
      </c>
      <c r="C27" s="296"/>
      <c r="D27" s="297"/>
      <c r="E27" s="323" t="s">
        <v>273</v>
      </c>
      <c r="F27" s="323" t="s">
        <v>174</v>
      </c>
      <c r="G27" s="323" t="s">
        <v>274</v>
      </c>
      <c r="H27" s="323" t="s">
        <v>8</v>
      </c>
      <c r="I27" s="323" t="s">
        <v>273</v>
      </c>
      <c r="J27" s="323" t="s">
        <v>174</v>
      </c>
      <c r="K27" s="323" t="s">
        <v>274</v>
      </c>
      <c r="L27" s="323" t="s">
        <v>8</v>
      </c>
      <c r="M27" s="323" t="s">
        <v>273</v>
      </c>
      <c r="N27" s="323" t="s">
        <v>174</v>
      </c>
      <c r="O27" s="323" t="s">
        <v>274</v>
      </c>
      <c r="P27" s="323" t="s">
        <v>8</v>
      </c>
      <c r="Q27" s="323" t="s">
        <v>273</v>
      </c>
      <c r="R27" s="323" t="s">
        <v>174</v>
      </c>
      <c r="S27" s="323" t="s">
        <v>274</v>
      </c>
      <c r="T27" s="323" t="s">
        <v>8</v>
      </c>
      <c r="U27" s="323" t="s">
        <v>273</v>
      </c>
      <c r="V27" s="323" t="s">
        <v>174</v>
      </c>
      <c r="W27" s="323" t="s">
        <v>274</v>
      </c>
      <c r="X27" s="323" t="s">
        <v>8</v>
      </c>
    </row>
    <row r="28" spans="1:26" ht="12" customHeight="1" x14ac:dyDescent="0.15">
      <c r="A28" s="30"/>
      <c r="B28" s="10"/>
      <c r="C28" s="12"/>
      <c r="D28" s="18"/>
      <c r="E28" s="324"/>
      <c r="F28" s="324"/>
      <c r="G28" s="324" t="s">
        <v>275</v>
      </c>
      <c r="H28" s="324"/>
      <c r="I28" s="324"/>
      <c r="J28" s="324"/>
      <c r="K28" s="324" t="s">
        <v>275</v>
      </c>
      <c r="L28" s="324"/>
      <c r="M28" s="324"/>
      <c r="N28" s="324"/>
      <c r="O28" s="324" t="s">
        <v>275</v>
      </c>
      <c r="P28" s="324"/>
      <c r="Q28" s="324"/>
      <c r="R28" s="324"/>
      <c r="S28" s="324" t="s">
        <v>275</v>
      </c>
      <c r="T28" s="324"/>
      <c r="U28" s="324"/>
      <c r="V28" s="324"/>
      <c r="W28" s="324" t="s">
        <v>275</v>
      </c>
      <c r="X28" s="324"/>
    </row>
    <row r="29" spans="1:26" ht="12" customHeight="1" x14ac:dyDescent="0.15">
      <c r="A29" s="30"/>
      <c r="B29" s="71" t="s">
        <v>72</v>
      </c>
      <c r="C29" s="132">
        <v>19</v>
      </c>
      <c r="D29" s="17" t="s">
        <v>106</v>
      </c>
      <c r="E29" s="299" t="s">
        <v>263</v>
      </c>
      <c r="F29" s="299" t="s">
        <v>263</v>
      </c>
      <c r="G29" s="299" t="s">
        <v>263</v>
      </c>
      <c r="H29" s="299" t="s">
        <v>263</v>
      </c>
      <c r="I29" s="299">
        <v>1103</v>
      </c>
      <c r="J29" s="299">
        <v>1365</v>
      </c>
      <c r="K29" s="299">
        <v>1244</v>
      </c>
      <c r="L29" s="299">
        <v>31915</v>
      </c>
      <c r="M29" s="299">
        <v>788</v>
      </c>
      <c r="N29" s="299">
        <v>935</v>
      </c>
      <c r="O29" s="299">
        <v>839</v>
      </c>
      <c r="P29" s="299">
        <v>3991</v>
      </c>
      <c r="Q29" s="299">
        <v>777</v>
      </c>
      <c r="R29" s="299">
        <v>924</v>
      </c>
      <c r="S29" s="299">
        <v>860</v>
      </c>
      <c r="T29" s="299">
        <v>53656</v>
      </c>
      <c r="U29" s="299">
        <v>788</v>
      </c>
      <c r="V29" s="299">
        <v>945</v>
      </c>
      <c r="W29" s="299">
        <v>865</v>
      </c>
      <c r="X29" s="299">
        <v>20185</v>
      </c>
    </row>
    <row r="30" spans="1:26" ht="12" customHeight="1" x14ac:dyDescent="0.15">
      <c r="A30" s="30"/>
      <c r="B30" s="65"/>
      <c r="C30" s="287">
        <v>20</v>
      </c>
      <c r="D30" s="30"/>
      <c r="E30" s="302" t="s">
        <v>263</v>
      </c>
      <c r="F30" s="302" t="s">
        <v>263</v>
      </c>
      <c r="G30" s="302" t="s">
        <v>263</v>
      </c>
      <c r="H30" s="302" t="s">
        <v>263</v>
      </c>
      <c r="I30" s="302">
        <v>914</v>
      </c>
      <c r="J30" s="302">
        <v>1313</v>
      </c>
      <c r="K30" s="302">
        <v>1142</v>
      </c>
      <c r="L30" s="302">
        <v>346000</v>
      </c>
      <c r="M30" s="302">
        <v>735</v>
      </c>
      <c r="N30" s="302">
        <v>945</v>
      </c>
      <c r="O30" s="302">
        <v>806</v>
      </c>
      <c r="P30" s="302">
        <v>67651</v>
      </c>
      <c r="Q30" s="302">
        <v>714</v>
      </c>
      <c r="R30" s="302">
        <v>945</v>
      </c>
      <c r="S30" s="302">
        <v>817</v>
      </c>
      <c r="T30" s="302">
        <v>662039</v>
      </c>
      <c r="U30" s="302">
        <v>735</v>
      </c>
      <c r="V30" s="302">
        <v>998</v>
      </c>
      <c r="W30" s="302">
        <v>854</v>
      </c>
      <c r="X30" s="302">
        <v>379588</v>
      </c>
    </row>
    <row r="31" spans="1:26" ht="12" customHeight="1" x14ac:dyDescent="0.15">
      <c r="A31" s="30"/>
      <c r="B31" s="67"/>
      <c r="C31" s="135">
        <v>21</v>
      </c>
      <c r="D31" s="18"/>
      <c r="E31" s="305" t="s">
        <v>263</v>
      </c>
      <c r="F31" s="305" t="s">
        <v>263</v>
      </c>
      <c r="G31" s="409">
        <v>0</v>
      </c>
      <c r="H31" s="305" t="s">
        <v>263</v>
      </c>
      <c r="I31" s="421">
        <v>714</v>
      </c>
      <c r="J31" s="421">
        <v>1208</v>
      </c>
      <c r="K31" s="421">
        <v>960</v>
      </c>
      <c r="L31" s="421">
        <v>267030</v>
      </c>
      <c r="M31" s="421">
        <v>609</v>
      </c>
      <c r="N31" s="421">
        <v>1008</v>
      </c>
      <c r="O31" s="421">
        <v>696</v>
      </c>
      <c r="P31" s="421">
        <v>50075</v>
      </c>
      <c r="Q31" s="421">
        <v>609</v>
      </c>
      <c r="R31" s="421">
        <v>893</v>
      </c>
      <c r="S31" s="421">
        <v>723</v>
      </c>
      <c r="T31" s="421">
        <v>588807</v>
      </c>
      <c r="U31" s="421">
        <v>630</v>
      </c>
      <c r="V31" s="421">
        <v>993</v>
      </c>
      <c r="W31" s="421">
        <v>750</v>
      </c>
      <c r="X31" s="421">
        <v>298157</v>
      </c>
      <c r="Y31" s="422"/>
      <c r="Z31" s="422"/>
    </row>
    <row r="32" spans="1:26" ht="12" customHeight="1" x14ac:dyDescent="0.15">
      <c r="A32" s="30"/>
      <c r="B32" s="65"/>
      <c r="C32" s="287">
        <v>2</v>
      </c>
      <c r="D32" s="30"/>
      <c r="E32" s="302" t="s">
        <v>263</v>
      </c>
      <c r="F32" s="302" t="s">
        <v>263</v>
      </c>
      <c r="G32" s="302" t="s">
        <v>263</v>
      </c>
      <c r="H32" s="302" t="s">
        <v>263</v>
      </c>
      <c r="I32" s="423">
        <v>840</v>
      </c>
      <c r="J32" s="423">
        <v>1082</v>
      </c>
      <c r="K32" s="423">
        <v>957</v>
      </c>
      <c r="L32" s="423">
        <v>26503</v>
      </c>
      <c r="M32" s="423">
        <v>630</v>
      </c>
      <c r="N32" s="423">
        <v>840</v>
      </c>
      <c r="O32" s="423">
        <v>700</v>
      </c>
      <c r="P32" s="423">
        <v>4837</v>
      </c>
      <c r="Q32" s="423">
        <v>578</v>
      </c>
      <c r="R32" s="423">
        <v>798</v>
      </c>
      <c r="S32" s="423">
        <v>664</v>
      </c>
      <c r="T32" s="423">
        <v>48883</v>
      </c>
      <c r="U32" s="423">
        <v>630</v>
      </c>
      <c r="V32" s="423">
        <v>735</v>
      </c>
      <c r="W32" s="423">
        <v>713</v>
      </c>
      <c r="X32" s="423">
        <v>15902</v>
      </c>
      <c r="Y32" s="422"/>
      <c r="Z32" s="422"/>
    </row>
    <row r="33" spans="1:26" ht="12" customHeight="1" x14ac:dyDescent="0.15">
      <c r="A33" s="30"/>
      <c r="B33" s="65"/>
      <c r="C33" s="287">
        <v>3</v>
      </c>
      <c r="D33" s="30"/>
      <c r="E33" s="302" t="s">
        <v>263</v>
      </c>
      <c r="F33" s="302" t="s">
        <v>263</v>
      </c>
      <c r="G33" s="302" t="s">
        <v>263</v>
      </c>
      <c r="H33" s="302" t="s">
        <v>263</v>
      </c>
      <c r="I33" s="423">
        <v>877</v>
      </c>
      <c r="J33" s="423">
        <v>1104</v>
      </c>
      <c r="K33" s="423">
        <v>978</v>
      </c>
      <c r="L33" s="423">
        <v>24923</v>
      </c>
      <c r="M33" s="423">
        <v>641</v>
      </c>
      <c r="N33" s="423">
        <v>966</v>
      </c>
      <c r="O33" s="423">
        <v>746</v>
      </c>
      <c r="P33" s="423">
        <v>5405</v>
      </c>
      <c r="Q33" s="423">
        <v>630</v>
      </c>
      <c r="R33" s="423">
        <v>788</v>
      </c>
      <c r="S33" s="423">
        <v>694</v>
      </c>
      <c r="T33" s="423">
        <v>55989</v>
      </c>
      <c r="U33" s="423">
        <v>662</v>
      </c>
      <c r="V33" s="423">
        <v>819</v>
      </c>
      <c r="W33" s="423">
        <v>733</v>
      </c>
      <c r="X33" s="423">
        <v>19363</v>
      </c>
      <c r="Y33" s="422"/>
      <c r="Z33" s="422"/>
    </row>
    <row r="34" spans="1:26" ht="12" customHeight="1" x14ac:dyDescent="0.15">
      <c r="A34" s="30"/>
      <c r="B34" s="65"/>
      <c r="C34" s="287">
        <v>4</v>
      </c>
      <c r="D34" s="30"/>
      <c r="E34" s="302" t="s">
        <v>263</v>
      </c>
      <c r="F34" s="302" t="s">
        <v>263</v>
      </c>
      <c r="G34" s="302" t="s">
        <v>263</v>
      </c>
      <c r="H34" s="302" t="s">
        <v>263</v>
      </c>
      <c r="I34" s="423">
        <v>998</v>
      </c>
      <c r="J34" s="423">
        <v>1130</v>
      </c>
      <c r="K34" s="423">
        <v>1025</v>
      </c>
      <c r="L34" s="423">
        <v>20831</v>
      </c>
      <c r="M34" s="423">
        <v>797</v>
      </c>
      <c r="N34" s="423">
        <v>945</v>
      </c>
      <c r="O34" s="423">
        <v>897</v>
      </c>
      <c r="P34" s="423">
        <v>5722</v>
      </c>
      <c r="Q34" s="423">
        <v>662</v>
      </c>
      <c r="R34" s="423">
        <v>819</v>
      </c>
      <c r="S34" s="423">
        <v>738</v>
      </c>
      <c r="T34" s="423">
        <v>57828</v>
      </c>
      <c r="U34" s="423">
        <v>714</v>
      </c>
      <c r="V34" s="423">
        <v>893</v>
      </c>
      <c r="W34" s="423">
        <v>750</v>
      </c>
      <c r="X34" s="423">
        <v>20047</v>
      </c>
      <c r="Y34" s="422"/>
      <c r="Z34" s="422"/>
    </row>
    <row r="35" spans="1:26" ht="12" customHeight="1" x14ac:dyDescent="0.15">
      <c r="A35" s="30"/>
      <c r="B35" s="65"/>
      <c r="C35" s="287">
        <v>5</v>
      </c>
      <c r="D35" s="30"/>
      <c r="E35" s="302" t="s">
        <v>263</v>
      </c>
      <c r="F35" s="302" t="s">
        <v>263</v>
      </c>
      <c r="G35" s="302" t="s">
        <v>263</v>
      </c>
      <c r="H35" s="302" t="s">
        <v>263</v>
      </c>
      <c r="I35" s="423">
        <v>907</v>
      </c>
      <c r="J35" s="423">
        <v>1155</v>
      </c>
      <c r="K35" s="423">
        <v>986</v>
      </c>
      <c r="L35" s="423">
        <v>31882</v>
      </c>
      <c r="M35" s="423">
        <v>788</v>
      </c>
      <c r="N35" s="423">
        <v>924</v>
      </c>
      <c r="O35" s="423">
        <v>878</v>
      </c>
      <c r="P35" s="423">
        <v>5257</v>
      </c>
      <c r="Q35" s="423">
        <v>672</v>
      </c>
      <c r="R35" s="423">
        <v>893</v>
      </c>
      <c r="S35" s="423">
        <v>729</v>
      </c>
      <c r="T35" s="423">
        <v>63364</v>
      </c>
      <c r="U35" s="423">
        <v>714</v>
      </c>
      <c r="V35" s="423">
        <v>945</v>
      </c>
      <c r="W35" s="423">
        <v>755</v>
      </c>
      <c r="X35" s="423">
        <v>26043</v>
      </c>
      <c r="Y35" s="422"/>
      <c r="Z35" s="422"/>
    </row>
    <row r="36" spans="1:26" ht="12" customHeight="1" x14ac:dyDescent="0.15">
      <c r="A36" s="30"/>
      <c r="B36" s="65"/>
      <c r="C36" s="287">
        <v>6</v>
      </c>
      <c r="D36" s="30"/>
      <c r="E36" s="302" t="s">
        <v>263</v>
      </c>
      <c r="F36" s="302" t="s">
        <v>263</v>
      </c>
      <c r="G36" s="302" t="s">
        <v>263</v>
      </c>
      <c r="H36" s="302" t="s">
        <v>263</v>
      </c>
      <c r="I36" s="423">
        <v>893</v>
      </c>
      <c r="J36" s="423">
        <v>1050</v>
      </c>
      <c r="K36" s="423">
        <v>960</v>
      </c>
      <c r="L36" s="423">
        <v>17799</v>
      </c>
      <c r="M36" s="423">
        <v>775</v>
      </c>
      <c r="N36" s="423">
        <v>924</v>
      </c>
      <c r="O36" s="423">
        <v>898</v>
      </c>
      <c r="P36" s="423">
        <v>4791</v>
      </c>
      <c r="Q36" s="423">
        <v>662</v>
      </c>
      <c r="R36" s="423">
        <v>893</v>
      </c>
      <c r="S36" s="423">
        <v>713</v>
      </c>
      <c r="T36" s="423">
        <v>53287</v>
      </c>
      <c r="U36" s="423">
        <v>704</v>
      </c>
      <c r="V36" s="423">
        <v>945</v>
      </c>
      <c r="W36" s="423">
        <v>761</v>
      </c>
      <c r="X36" s="423">
        <v>22243</v>
      </c>
      <c r="Y36" s="422"/>
      <c r="Z36" s="422"/>
    </row>
    <row r="37" spans="1:26" ht="12" customHeight="1" x14ac:dyDescent="0.15">
      <c r="A37" s="30"/>
      <c r="B37" s="65"/>
      <c r="C37" s="287">
        <v>7</v>
      </c>
      <c r="D37" s="30"/>
      <c r="E37" s="302" t="s">
        <v>263</v>
      </c>
      <c r="F37" s="302" t="s">
        <v>263</v>
      </c>
      <c r="G37" s="302" t="s">
        <v>263</v>
      </c>
      <c r="H37" s="302" t="s">
        <v>263</v>
      </c>
      <c r="I37" s="423">
        <v>840</v>
      </c>
      <c r="J37" s="423">
        <v>1050</v>
      </c>
      <c r="K37" s="423">
        <v>931</v>
      </c>
      <c r="L37" s="423">
        <v>16539</v>
      </c>
      <c r="M37" s="423">
        <v>767</v>
      </c>
      <c r="N37" s="423">
        <v>924</v>
      </c>
      <c r="O37" s="423">
        <v>887</v>
      </c>
      <c r="P37" s="423">
        <v>4703</v>
      </c>
      <c r="Q37" s="423">
        <v>662</v>
      </c>
      <c r="R37" s="423">
        <v>893</v>
      </c>
      <c r="S37" s="423">
        <v>741</v>
      </c>
      <c r="T37" s="423">
        <v>40198</v>
      </c>
      <c r="U37" s="423">
        <v>704</v>
      </c>
      <c r="V37" s="423">
        <v>945</v>
      </c>
      <c r="W37" s="423">
        <v>741</v>
      </c>
      <c r="X37" s="423">
        <v>25839</v>
      </c>
      <c r="Y37" s="422"/>
      <c r="Z37" s="422"/>
    </row>
    <row r="38" spans="1:26" ht="12" customHeight="1" x14ac:dyDescent="0.15">
      <c r="A38" s="30"/>
      <c r="B38" s="65"/>
      <c r="C38" s="287">
        <v>8</v>
      </c>
      <c r="D38" s="30"/>
      <c r="E38" s="302" t="s">
        <v>263</v>
      </c>
      <c r="F38" s="302" t="s">
        <v>263</v>
      </c>
      <c r="G38" s="302" t="s">
        <v>263</v>
      </c>
      <c r="H38" s="302" t="s">
        <v>263</v>
      </c>
      <c r="I38" s="423">
        <v>788</v>
      </c>
      <c r="J38" s="423">
        <v>998</v>
      </c>
      <c r="K38" s="423">
        <v>903</v>
      </c>
      <c r="L38" s="423">
        <v>18340</v>
      </c>
      <c r="M38" s="423">
        <v>714</v>
      </c>
      <c r="N38" s="423">
        <v>882</v>
      </c>
      <c r="O38" s="423">
        <v>811</v>
      </c>
      <c r="P38" s="423">
        <v>5542</v>
      </c>
      <c r="Q38" s="423">
        <v>651</v>
      </c>
      <c r="R38" s="423">
        <v>819</v>
      </c>
      <c r="S38" s="423">
        <v>725</v>
      </c>
      <c r="T38" s="423">
        <v>37856</v>
      </c>
      <c r="U38" s="423">
        <v>659</v>
      </c>
      <c r="V38" s="423">
        <v>840</v>
      </c>
      <c r="W38" s="423">
        <v>721</v>
      </c>
      <c r="X38" s="423">
        <v>14814</v>
      </c>
      <c r="Y38" s="422"/>
      <c r="Z38" s="422"/>
    </row>
    <row r="39" spans="1:26" ht="12" customHeight="1" x14ac:dyDescent="0.15">
      <c r="A39" s="9"/>
      <c r="B39" s="65"/>
      <c r="C39" s="287">
        <v>9</v>
      </c>
      <c r="D39" s="9"/>
      <c r="E39" s="411">
        <v>0</v>
      </c>
      <c r="F39" s="411">
        <v>0</v>
      </c>
      <c r="G39" s="411">
        <v>0</v>
      </c>
      <c r="H39" s="411">
        <v>0</v>
      </c>
      <c r="I39" s="424">
        <v>756</v>
      </c>
      <c r="J39" s="424">
        <v>1050</v>
      </c>
      <c r="K39" s="424">
        <v>934.92287850467301</v>
      </c>
      <c r="L39" s="424">
        <v>22817.7</v>
      </c>
      <c r="M39" s="424">
        <v>703.5</v>
      </c>
      <c r="N39" s="424">
        <v>924</v>
      </c>
      <c r="O39" s="424">
        <v>804.95692436372315</v>
      </c>
      <c r="P39" s="424">
        <v>5545.1</v>
      </c>
      <c r="Q39" s="424">
        <v>651</v>
      </c>
      <c r="R39" s="424">
        <v>777</v>
      </c>
      <c r="S39" s="424">
        <v>713.00454754288069</v>
      </c>
      <c r="T39" s="424">
        <v>48980.800000000003</v>
      </c>
      <c r="U39" s="424">
        <v>659.4</v>
      </c>
      <c r="V39" s="424">
        <v>840</v>
      </c>
      <c r="W39" s="423">
        <v>737.43632361034679</v>
      </c>
      <c r="X39" s="423">
        <v>18132.5</v>
      </c>
      <c r="Y39" s="425"/>
      <c r="Z39" s="422"/>
    </row>
    <row r="40" spans="1:26" ht="12" customHeight="1" x14ac:dyDescent="0.15">
      <c r="A40" s="9"/>
      <c r="B40" s="67"/>
      <c r="C40" s="135">
        <v>10</v>
      </c>
      <c r="D40" s="18"/>
      <c r="E40" s="410">
        <v>0</v>
      </c>
      <c r="F40" s="410">
        <v>0</v>
      </c>
      <c r="G40" s="410">
        <v>0</v>
      </c>
      <c r="H40" s="410">
        <v>0</v>
      </c>
      <c r="I40" s="421">
        <v>907.2</v>
      </c>
      <c r="J40" s="421">
        <v>1102.5</v>
      </c>
      <c r="K40" s="421">
        <v>1005.0773426871883</v>
      </c>
      <c r="L40" s="421">
        <v>17247.099999999999</v>
      </c>
      <c r="M40" s="421">
        <v>771.75</v>
      </c>
      <c r="N40" s="421">
        <v>924</v>
      </c>
      <c r="O40" s="421">
        <v>863.72765363128485</v>
      </c>
      <c r="P40" s="421">
        <v>5578.3</v>
      </c>
      <c r="Q40" s="421">
        <v>714</v>
      </c>
      <c r="R40" s="421">
        <v>819</v>
      </c>
      <c r="S40" s="421">
        <v>767.46567886820969</v>
      </c>
      <c r="T40" s="421">
        <v>64788</v>
      </c>
      <c r="U40" s="421">
        <v>735</v>
      </c>
      <c r="V40" s="421">
        <v>840</v>
      </c>
      <c r="W40" s="421">
        <v>762.91880284861338</v>
      </c>
      <c r="X40" s="421">
        <v>17415.8</v>
      </c>
      <c r="Y40" s="425"/>
      <c r="Z40" s="422"/>
    </row>
    <row r="41" spans="1:26" ht="12" customHeight="1" x14ac:dyDescent="0.15">
      <c r="A41" s="30"/>
      <c r="B41" s="413"/>
      <c r="C41" s="414"/>
      <c r="D41" s="329"/>
      <c r="E41" s="302"/>
      <c r="F41" s="302"/>
      <c r="G41" s="302"/>
      <c r="H41" s="302"/>
      <c r="I41" s="423"/>
      <c r="J41" s="423"/>
      <c r="K41" s="423"/>
      <c r="L41" s="423"/>
      <c r="M41" s="423"/>
      <c r="N41" s="423"/>
      <c r="O41" s="423"/>
      <c r="P41" s="423"/>
      <c r="Q41" s="423"/>
      <c r="R41" s="423"/>
      <c r="S41" s="423"/>
      <c r="T41" s="423"/>
      <c r="U41" s="423"/>
      <c r="V41" s="423"/>
      <c r="W41" s="423"/>
      <c r="X41" s="423"/>
      <c r="Y41" s="422"/>
      <c r="Z41" s="422"/>
    </row>
    <row r="42" spans="1:26" ht="12" customHeight="1" x14ac:dyDescent="0.15">
      <c r="A42" s="30"/>
      <c r="B42" s="415"/>
      <c r="C42" s="416"/>
      <c r="D42" s="327"/>
      <c r="E42" s="302"/>
      <c r="F42" s="302"/>
      <c r="G42" s="302"/>
      <c r="H42" s="302"/>
      <c r="I42" s="423"/>
      <c r="J42" s="423"/>
      <c r="K42" s="423"/>
      <c r="L42" s="423"/>
      <c r="M42" s="423"/>
      <c r="N42" s="423"/>
      <c r="O42" s="423"/>
      <c r="P42" s="423"/>
      <c r="Q42" s="423"/>
      <c r="R42" s="423"/>
      <c r="S42" s="423"/>
      <c r="T42" s="423"/>
      <c r="U42" s="423"/>
      <c r="V42" s="423"/>
      <c r="W42" s="423"/>
      <c r="X42" s="423"/>
      <c r="Y42" s="422"/>
      <c r="Z42" s="422"/>
    </row>
    <row r="43" spans="1:26" ht="12" customHeight="1" x14ac:dyDescent="0.15">
      <c r="A43" s="30"/>
      <c r="B43" s="417">
        <v>40452</v>
      </c>
      <c r="C43" s="418"/>
      <c r="D43" s="333">
        <v>40466</v>
      </c>
      <c r="E43" s="412">
        <v>0</v>
      </c>
      <c r="F43" s="412">
        <v>0</v>
      </c>
      <c r="G43" s="412">
        <v>0</v>
      </c>
      <c r="H43" s="412">
        <v>0</v>
      </c>
      <c r="I43" s="423">
        <v>945</v>
      </c>
      <c r="J43" s="423">
        <v>1102.5</v>
      </c>
      <c r="K43" s="423">
        <v>1031.4359359583818</v>
      </c>
      <c r="L43" s="423">
        <v>10311</v>
      </c>
      <c r="M43" s="423">
        <v>808.5</v>
      </c>
      <c r="N43" s="423">
        <v>924</v>
      </c>
      <c r="O43" s="423">
        <v>868.80718831898162</v>
      </c>
      <c r="P43" s="423">
        <v>3336.9</v>
      </c>
      <c r="Q43" s="423">
        <v>735</v>
      </c>
      <c r="R43" s="423">
        <v>777</v>
      </c>
      <c r="S43" s="423">
        <v>753.29986519883187</v>
      </c>
      <c r="T43" s="423">
        <v>30620.7</v>
      </c>
      <c r="U43" s="423">
        <v>735</v>
      </c>
      <c r="V43" s="423">
        <v>840</v>
      </c>
      <c r="W43" s="423">
        <v>761.4202421647874</v>
      </c>
      <c r="X43" s="423">
        <v>8709.7999999999993</v>
      </c>
      <c r="Y43" s="422"/>
      <c r="Z43" s="422"/>
    </row>
    <row r="44" spans="1:26" ht="12" customHeight="1" x14ac:dyDescent="0.15">
      <c r="A44" s="30"/>
      <c r="B44" s="419">
        <v>40469</v>
      </c>
      <c r="C44" s="420"/>
      <c r="D44" s="338">
        <v>40480</v>
      </c>
      <c r="E44" s="410">
        <v>0</v>
      </c>
      <c r="F44" s="410">
        <v>0</v>
      </c>
      <c r="G44" s="410">
        <v>0</v>
      </c>
      <c r="H44" s="410">
        <v>0</v>
      </c>
      <c r="I44" s="421">
        <v>907.2</v>
      </c>
      <c r="J44" s="421">
        <v>1050</v>
      </c>
      <c r="K44" s="421">
        <v>966.3870712922128</v>
      </c>
      <c r="L44" s="421">
        <v>6936.1</v>
      </c>
      <c r="M44" s="421">
        <v>771.75</v>
      </c>
      <c r="N44" s="421">
        <v>924</v>
      </c>
      <c r="O44" s="421">
        <v>856.88577912254152</v>
      </c>
      <c r="P44" s="421">
        <v>2241.4</v>
      </c>
      <c r="Q44" s="421">
        <v>714</v>
      </c>
      <c r="R44" s="421">
        <v>819</v>
      </c>
      <c r="S44" s="421">
        <v>772.30756707775959</v>
      </c>
      <c r="T44" s="421">
        <v>34167.300000000003</v>
      </c>
      <c r="U44" s="421">
        <v>740.25</v>
      </c>
      <c r="V44" s="421">
        <v>840</v>
      </c>
      <c r="W44" s="421">
        <v>764.55556912554948</v>
      </c>
      <c r="X44" s="421">
        <v>8706</v>
      </c>
      <c r="Y44" s="422"/>
      <c r="Z44" s="422"/>
    </row>
    <row r="45" spans="1:26" ht="3.75" customHeight="1" x14ac:dyDescent="0.15">
      <c r="B45" s="16"/>
      <c r="C45" s="16"/>
      <c r="D45" s="16"/>
      <c r="E45" s="16"/>
      <c r="F45" s="16"/>
      <c r="G45" s="16"/>
      <c r="H45" s="16"/>
      <c r="I45" s="426"/>
      <c r="J45" s="426"/>
      <c r="K45" s="426"/>
      <c r="L45" s="426"/>
      <c r="M45" s="426"/>
      <c r="N45" s="426"/>
      <c r="O45" s="426"/>
      <c r="P45" s="426"/>
      <c r="Q45" s="426"/>
      <c r="R45" s="426"/>
      <c r="S45" s="426"/>
      <c r="T45" s="426"/>
      <c r="U45" s="426"/>
      <c r="V45" s="426"/>
      <c r="W45" s="426"/>
      <c r="X45" s="425"/>
      <c r="Y45" s="422"/>
      <c r="Z45" s="422"/>
    </row>
    <row r="46" spans="1:26" ht="12.75" customHeight="1" x14ac:dyDescent="0.15">
      <c r="B46" s="24" t="s">
        <v>35</v>
      </c>
      <c r="C46" s="19" t="s">
        <v>57</v>
      </c>
      <c r="I46" s="422"/>
      <c r="J46" s="422"/>
      <c r="K46" s="422"/>
      <c r="L46" s="427" t="s">
        <v>90</v>
      </c>
      <c r="M46" s="422" t="s">
        <v>316</v>
      </c>
      <c r="N46" s="422"/>
      <c r="O46" s="422"/>
      <c r="P46" s="422"/>
      <c r="Q46" s="422"/>
      <c r="R46" s="422"/>
      <c r="S46" s="422"/>
      <c r="T46" s="422"/>
      <c r="U46" s="422"/>
      <c r="V46" s="422"/>
      <c r="W46" s="422"/>
      <c r="X46" s="422"/>
      <c r="Y46" s="422"/>
      <c r="Z46" s="422"/>
    </row>
    <row r="47" spans="1:26" ht="12.75" customHeight="1" x14ac:dyDescent="0.15">
      <c r="B47" s="25" t="s">
        <v>32</v>
      </c>
      <c r="C47" s="19" t="s">
        <v>59</v>
      </c>
      <c r="I47" s="422"/>
      <c r="J47" s="422"/>
      <c r="K47" s="422"/>
      <c r="L47" s="422"/>
      <c r="M47" s="422" t="s">
        <v>317</v>
      </c>
      <c r="N47" s="422"/>
      <c r="O47" s="422"/>
      <c r="P47" s="422"/>
      <c r="Q47" s="422"/>
      <c r="R47" s="422"/>
      <c r="S47" s="422"/>
      <c r="T47" s="422"/>
      <c r="U47" s="422"/>
      <c r="V47" s="422"/>
      <c r="W47" s="422"/>
      <c r="X47" s="422"/>
      <c r="Y47" s="422"/>
      <c r="Z47" s="422"/>
    </row>
    <row r="48" spans="1:26" ht="12.75" customHeight="1" x14ac:dyDescent="0.15">
      <c r="B48" s="25" t="s">
        <v>36</v>
      </c>
      <c r="C48" s="19" t="s">
        <v>37</v>
      </c>
    </row>
    <row r="49" spans="2:2" x14ac:dyDescent="0.15">
      <c r="B49" s="25"/>
    </row>
  </sheetData>
  <phoneticPr fontId="7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&amp;C-41-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Y48"/>
  <sheetViews>
    <sheetView zoomScale="75" workbookViewId="0">
      <selection activeCell="B1" sqref="B1"/>
    </sheetView>
  </sheetViews>
  <sheetFormatPr defaultColWidth="7.5" defaultRowHeight="12" x14ac:dyDescent="0.15"/>
  <cols>
    <col min="1" max="1" width="0.75" style="19" customWidth="1"/>
    <col min="2" max="2" width="5.625" style="19" customWidth="1"/>
    <col min="3" max="3" width="2.875" style="19" customWidth="1"/>
    <col min="4" max="4" width="5.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25" style="19" customWidth="1"/>
    <col min="25" max="16384" width="7.5" style="19"/>
  </cols>
  <sheetData>
    <row r="1" spans="1:24" ht="15" customHeight="1" x14ac:dyDescent="0.15">
      <c r="B1" s="317"/>
      <c r="C1" s="317"/>
      <c r="D1" s="317"/>
    </row>
    <row r="2" spans="1:24" ht="12.75" customHeight="1" x14ac:dyDescent="0.15">
      <c r="B2" s="19" t="s">
        <v>318</v>
      </c>
      <c r="C2" s="286"/>
      <c r="D2" s="286"/>
    </row>
    <row r="3" spans="1:24" ht="12.75" customHeight="1" x14ac:dyDescent="0.15">
      <c r="B3" s="286"/>
      <c r="C3" s="286"/>
      <c r="D3" s="286"/>
      <c r="X3" s="20" t="s">
        <v>319</v>
      </c>
    </row>
    <row r="4" spans="1:24" ht="3.75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</row>
    <row r="5" spans="1:24" ht="12" customHeight="1" x14ac:dyDescent="0.15">
      <c r="A5" s="30"/>
      <c r="B5" s="63"/>
      <c r="C5" s="403" t="s">
        <v>259</v>
      </c>
      <c r="D5" s="404"/>
      <c r="E5" s="428" t="s">
        <v>320</v>
      </c>
      <c r="F5" s="429"/>
      <c r="G5" s="429"/>
      <c r="H5" s="430"/>
      <c r="I5" s="15" t="s">
        <v>321</v>
      </c>
      <c r="J5" s="405"/>
      <c r="K5" s="405"/>
      <c r="L5" s="406"/>
      <c r="M5" s="15" t="s">
        <v>322</v>
      </c>
      <c r="N5" s="405"/>
      <c r="O5" s="405"/>
      <c r="P5" s="406"/>
      <c r="Q5" s="15" t="s">
        <v>323</v>
      </c>
      <c r="R5" s="405"/>
      <c r="S5" s="405"/>
      <c r="T5" s="406"/>
      <c r="U5" s="15" t="s">
        <v>324</v>
      </c>
      <c r="V5" s="405"/>
      <c r="W5" s="405"/>
      <c r="X5" s="406"/>
    </row>
    <row r="6" spans="1:24" ht="12" customHeight="1" x14ac:dyDescent="0.15">
      <c r="A6" s="30"/>
      <c r="B6" s="8"/>
      <c r="C6" s="10"/>
      <c r="D6" s="18"/>
      <c r="E6" s="10"/>
      <c r="F6" s="407"/>
      <c r="G6" s="407"/>
      <c r="H6" s="408"/>
      <c r="I6" s="10"/>
      <c r="J6" s="407"/>
      <c r="K6" s="407"/>
      <c r="L6" s="408"/>
      <c r="M6" s="10"/>
      <c r="N6" s="407"/>
      <c r="O6" s="407"/>
      <c r="P6" s="408"/>
      <c r="Q6" s="10"/>
      <c r="R6" s="407"/>
      <c r="S6" s="407"/>
      <c r="T6" s="408"/>
      <c r="U6" s="10"/>
      <c r="V6" s="407"/>
      <c r="W6" s="407"/>
      <c r="X6" s="408"/>
    </row>
    <row r="7" spans="1:24" ht="12" customHeight="1" x14ac:dyDescent="0.15">
      <c r="A7" s="30"/>
      <c r="B7" s="295" t="s">
        <v>310</v>
      </c>
      <c r="C7" s="296"/>
      <c r="D7" s="297"/>
      <c r="E7" s="323" t="s">
        <v>273</v>
      </c>
      <c r="F7" s="323" t="s">
        <v>174</v>
      </c>
      <c r="G7" s="323" t="s">
        <v>274</v>
      </c>
      <c r="H7" s="323" t="s">
        <v>8</v>
      </c>
      <c r="I7" s="323" t="s">
        <v>273</v>
      </c>
      <c r="J7" s="323" t="s">
        <v>174</v>
      </c>
      <c r="K7" s="323" t="s">
        <v>274</v>
      </c>
      <c r="L7" s="323" t="s">
        <v>8</v>
      </c>
      <c r="M7" s="323" t="s">
        <v>273</v>
      </c>
      <c r="N7" s="323" t="s">
        <v>174</v>
      </c>
      <c r="O7" s="323" t="s">
        <v>274</v>
      </c>
      <c r="P7" s="323" t="s">
        <v>8</v>
      </c>
      <c r="Q7" s="323" t="s">
        <v>273</v>
      </c>
      <c r="R7" s="323" t="s">
        <v>174</v>
      </c>
      <c r="S7" s="323" t="s">
        <v>274</v>
      </c>
      <c r="T7" s="323" t="s">
        <v>8</v>
      </c>
      <c r="U7" s="323" t="s">
        <v>273</v>
      </c>
      <c r="V7" s="323" t="s">
        <v>174</v>
      </c>
      <c r="W7" s="323" t="s">
        <v>274</v>
      </c>
      <c r="X7" s="323" t="s">
        <v>8</v>
      </c>
    </row>
    <row r="8" spans="1:24" ht="12" customHeight="1" x14ac:dyDescent="0.15">
      <c r="A8" s="30"/>
      <c r="B8" s="10"/>
      <c r="C8" s="12"/>
      <c r="D8" s="18"/>
      <c r="E8" s="324"/>
      <c r="F8" s="324"/>
      <c r="G8" s="324" t="s">
        <v>275</v>
      </c>
      <c r="H8" s="324"/>
      <c r="I8" s="324"/>
      <c r="J8" s="324"/>
      <c r="K8" s="324" t="s">
        <v>275</v>
      </c>
      <c r="L8" s="324"/>
      <c r="M8" s="324"/>
      <c r="N8" s="324"/>
      <c r="O8" s="324" t="s">
        <v>275</v>
      </c>
      <c r="P8" s="324"/>
      <c r="Q8" s="324"/>
      <c r="R8" s="324"/>
      <c r="S8" s="324" t="s">
        <v>275</v>
      </c>
      <c r="T8" s="324"/>
      <c r="U8" s="324"/>
      <c r="V8" s="324"/>
      <c r="W8" s="324" t="s">
        <v>275</v>
      </c>
      <c r="X8" s="324"/>
    </row>
    <row r="9" spans="1:24" ht="12" customHeight="1" x14ac:dyDescent="0.15">
      <c r="A9" s="30"/>
      <c r="B9" s="71" t="s">
        <v>72</v>
      </c>
      <c r="C9" s="132">
        <v>19</v>
      </c>
      <c r="D9" s="17" t="s">
        <v>106</v>
      </c>
      <c r="E9" s="299">
        <v>861</v>
      </c>
      <c r="F9" s="299">
        <v>1067</v>
      </c>
      <c r="G9" s="299">
        <v>941</v>
      </c>
      <c r="H9" s="299">
        <v>8864</v>
      </c>
      <c r="I9" s="299">
        <v>2888</v>
      </c>
      <c r="J9" s="299">
        <v>3150</v>
      </c>
      <c r="K9" s="299">
        <v>2964</v>
      </c>
      <c r="L9" s="299">
        <v>8279</v>
      </c>
      <c r="M9" s="299">
        <v>2415</v>
      </c>
      <c r="N9" s="299">
        <v>2783</v>
      </c>
      <c r="O9" s="299">
        <v>2553</v>
      </c>
      <c r="P9" s="299">
        <v>17107</v>
      </c>
      <c r="Q9" s="299">
        <v>3990</v>
      </c>
      <c r="R9" s="299">
        <v>4410</v>
      </c>
      <c r="S9" s="299">
        <v>4149</v>
      </c>
      <c r="T9" s="299">
        <v>13155</v>
      </c>
      <c r="U9" s="299">
        <v>809</v>
      </c>
      <c r="V9" s="299">
        <v>947</v>
      </c>
      <c r="W9" s="299">
        <v>875</v>
      </c>
      <c r="X9" s="299">
        <v>56525</v>
      </c>
    </row>
    <row r="10" spans="1:24" ht="12" customHeight="1" x14ac:dyDescent="0.15">
      <c r="A10" s="30"/>
      <c r="B10" s="65"/>
      <c r="C10" s="287">
        <v>20</v>
      </c>
      <c r="D10" s="30"/>
      <c r="E10" s="302">
        <v>756</v>
      </c>
      <c r="F10" s="302">
        <v>1136</v>
      </c>
      <c r="G10" s="302">
        <v>1005</v>
      </c>
      <c r="H10" s="302">
        <v>96790</v>
      </c>
      <c r="I10" s="302">
        <v>1995</v>
      </c>
      <c r="J10" s="302">
        <v>3098</v>
      </c>
      <c r="K10" s="302">
        <v>2588</v>
      </c>
      <c r="L10" s="302">
        <v>143259</v>
      </c>
      <c r="M10" s="302">
        <v>1911</v>
      </c>
      <c r="N10" s="302">
        <v>2835</v>
      </c>
      <c r="O10" s="302">
        <v>2493</v>
      </c>
      <c r="P10" s="302">
        <v>204180</v>
      </c>
      <c r="Q10" s="302">
        <v>3024</v>
      </c>
      <c r="R10" s="302">
        <v>4295</v>
      </c>
      <c r="S10" s="302">
        <v>3729</v>
      </c>
      <c r="T10" s="302">
        <v>159873</v>
      </c>
      <c r="U10" s="302">
        <v>714</v>
      </c>
      <c r="V10" s="302">
        <v>945</v>
      </c>
      <c r="W10" s="302">
        <v>824</v>
      </c>
      <c r="X10" s="302">
        <v>525953</v>
      </c>
    </row>
    <row r="11" spans="1:24" ht="12" customHeight="1" x14ac:dyDescent="0.15">
      <c r="A11" s="30"/>
      <c r="B11" s="67"/>
      <c r="C11" s="135">
        <v>21</v>
      </c>
      <c r="D11" s="18"/>
      <c r="E11" s="305">
        <v>693</v>
      </c>
      <c r="F11" s="305">
        <v>1029</v>
      </c>
      <c r="G11" s="305">
        <v>862</v>
      </c>
      <c r="H11" s="305">
        <v>118692</v>
      </c>
      <c r="I11" s="305">
        <v>1575</v>
      </c>
      <c r="J11" s="305">
        <v>2499</v>
      </c>
      <c r="K11" s="305">
        <v>2142</v>
      </c>
      <c r="L11" s="305">
        <v>137205</v>
      </c>
      <c r="M11" s="305">
        <v>1575</v>
      </c>
      <c r="N11" s="305">
        <v>2419</v>
      </c>
      <c r="O11" s="305">
        <v>2060</v>
      </c>
      <c r="P11" s="305">
        <v>155823</v>
      </c>
      <c r="Q11" s="305">
        <v>2100</v>
      </c>
      <c r="R11" s="305">
        <v>3434</v>
      </c>
      <c r="S11" s="305">
        <v>2638</v>
      </c>
      <c r="T11" s="305">
        <v>134682</v>
      </c>
      <c r="U11" s="305">
        <v>609</v>
      </c>
      <c r="V11" s="305">
        <v>901</v>
      </c>
      <c r="W11" s="305">
        <v>717</v>
      </c>
      <c r="X11" s="305">
        <v>271814</v>
      </c>
    </row>
    <row r="12" spans="1:24" ht="12" customHeight="1" x14ac:dyDescent="0.15">
      <c r="A12" s="30"/>
      <c r="B12" s="65"/>
      <c r="C12" s="287">
        <v>2</v>
      </c>
      <c r="D12" s="30"/>
      <c r="E12" s="125">
        <v>735</v>
      </c>
      <c r="F12" s="125">
        <v>840</v>
      </c>
      <c r="G12" s="125">
        <v>790</v>
      </c>
      <c r="H12" s="302">
        <v>7646</v>
      </c>
      <c r="I12" s="302">
        <v>1838</v>
      </c>
      <c r="J12" s="302">
        <v>2363</v>
      </c>
      <c r="K12" s="302">
        <v>2098</v>
      </c>
      <c r="L12" s="302">
        <v>11460</v>
      </c>
      <c r="M12" s="302">
        <v>1995</v>
      </c>
      <c r="N12" s="302">
        <v>2310</v>
      </c>
      <c r="O12" s="302">
        <v>2133</v>
      </c>
      <c r="P12" s="302">
        <v>6894</v>
      </c>
      <c r="Q12" s="302">
        <v>2835</v>
      </c>
      <c r="R12" s="302">
        <v>3308</v>
      </c>
      <c r="S12" s="302">
        <v>3122</v>
      </c>
      <c r="T12" s="302">
        <v>6357</v>
      </c>
      <c r="U12" s="302">
        <v>630</v>
      </c>
      <c r="V12" s="302">
        <v>735</v>
      </c>
      <c r="W12" s="302">
        <v>676</v>
      </c>
      <c r="X12" s="302">
        <v>30305</v>
      </c>
    </row>
    <row r="13" spans="1:24" ht="12" customHeight="1" x14ac:dyDescent="0.15">
      <c r="A13" s="30"/>
      <c r="B13" s="65"/>
      <c r="C13" s="287">
        <v>3</v>
      </c>
      <c r="D13" s="30"/>
      <c r="E13" s="125">
        <v>735</v>
      </c>
      <c r="F13" s="125">
        <v>840</v>
      </c>
      <c r="G13" s="125">
        <v>803</v>
      </c>
      <c r="H13" s="302">
        <v>8122</v>
      </c>
      <c r="I13" s="302">
        <v>1995</v>
      </c>
      <c r="J13" s="302">
        <v>2310</v>
      </c>
      <c r="K13" s="302">
        <v>2101</v>
      </c>
      <c r="L13" s="302">
        <v>9332</v>
      </c>
      <c r="M13" s="302">
        <v>2048</v>
      </c>
      <c r="N13" s="302">
        <v>2310</v>
      </c>
      <c r="O13" s="302">
        <v>2136</v>
      </c>
      <c r="P13" s="302">
        <v>10146</v>
      </c>
      <c r="Q13" s="302">
        <v>2961</v>
      </c>
      <c r="R13" s="302">
        <v>3465</v>
      </c>
      <c r="S13" s="302">
        <v>3246</v>
      </c>
      <c r="T13" s="302">
        <v>6320</v>
      </c>
      <c r="U13" s="302">
        <v>662</v>
      </c>
      <c r="V13" s="302">
        <v>756</v>
      </c>
      <c r="W13" s="302">
        <v>730</v>
      </c>
      <c r="X13" s="302">
        <v>22378</v>
      </c>
    </row>
    <row r="14" spans="1:24" ht="12" customHeight="1" x14ac:dyDescent="0.15">
      <c r="A14" s="30"/>
      <c r="B14" s="65"/>
      <c r="C14" s="287">
        <v>4</v>
      </c>
      <c r="D14" s="30"/>
      <c r="E14" s="125">
        <v>816</v>
      </c>
      <c r="F14" s="125">
        <v>893</v>
      </c>
      <c r="G14" s="125">
        <v>870</v>
      </c>
      <c r="H14" s="302">
        <v>11025</v>
      </c>
      <c r="I14" s="302">
        <v>1995</v>
      </c>
      <c r="J14" s="302">
        <v>2499</v>
      </c>
      <c r="K14" s="302">
        <v>2237</v>
      </c>
      <c r="L14" s="302">
        <v>9272</v>
      </c>
      <c r="M14" s="302">
        <v>1995</v>
      </c>
      <c r="N14" s="302">
        <v>2373</v>
      </c>
      <c r="O14" s="302">
        <v>2101</v>
      </c>
      <c r="P14" s="302">
        <v>11637</v>
      </c>
      <c r="Q14" s="302">
        <v>3150</v>
      </c>
      <c r="R14" s="302">
        <v>3570</v>
      </c>
      <c r="S14" s="302">
        <v>3319</v>
      </c>
      <c r="T14" s="302">
        <v>8219</v>
      </c>
      <c r="U14" s="302">
        <v>683</v>
      </c>
      <c r="V14" s="302">
        <v>756</v>
      </c>
      <c r="W14" s="302">
        <v>743</v>
      </c>
      <c r="X14" s="302">
        <v>27155</v>
      </c>
    </row>
    <row r="15" spans="1:24" ht="12" customHeight="1" x14ac:dyDescent="0.15">
      <c r="A15" s="30"/>
      <c r="B15" s="65"/>
      <c r="C15" s="287">
        <v>5</v>
      </c>
      <c r="D15" s="30"/>
      <c r="E15" s="125">
        <v>714</v>
      </c>
      <c r="F15" s="125">
        <v>945</v>
      </c>
      <c r="G15" s="125">
        <v>848</v>
      </c>
      <c r="H15" s="302">
        <v>16851</v>
      </c>
      <c r="I15" s="302">
        <v>2100</v>
      </c>
      <c r="J15" s="302">
        <v>2625</v>
      </c>
      <c r="K15" s="302">
        <v>2224</v>
      </c>
      <c r="L15" s="302">
        <v>10463</v>
      </c>
      <c r="M15" s="302">
        <v>2090</v>
      </c>
      <c r="N15" s="302">
        <v>2520</v>
      </c>
      <c r="O15" s="302">
        <v>2286</v>
      </c>
      <c r="P15" s="302">
        <v>16438</v>
      </c>
      <c r="Q15" s="302">
        <v>3098</v>
      </c>
      <c r="R15" s="302">
        <v>3570</v>
      </c>
      <c r="S15" s="302">
        <v>3276</v>
      </c>
      <c r="T15" s="302">
        <v>11890</v>
      </c>
      <c r="U15" s="302">
        <v>662</v>
      </c>
      <c r="V15" s="302">
        <v>798</v>
      </c>
      <c r="W15" s="302">
        <v>701</v>
      </c>
      <c r="X15" s="302">
        <v>16277</v>
      </c>
    </row>
    <row r="16" spans="1:24" ht="12" customHeight="1" x14ac:dyDescent="0.15">
      <c r="A16" s="30"/>
      <c r="B16" s="65"/>
      <c r="C16" s="287">
        <v>6</v>
      </c>
      <c r="D16" s="30"/>
      <c r="E16" s="125">
        <v>714</v>
      </c>
      <c r="F16" s="125">
        <v>950</v>
      </c>
      <c r="G16" s="125">
        <v>820</v>
      </c>
      <c r="H16" s="302">
        <v>13587</v>
      </c>
      <c r="I16" s="302">
        <v>2205</v>
      </c>
      <c r="J16" s="302">
        <v>2573</v>
      </c>
      <c r="K16" s="302">
        <v>2457</v>
      </c>
      <c r="L16" s="302">
        <v>8411</v>
      </c>
      <c r="M16" s="302">
        <v>1943</v>
      </c>
      <c r="N16" s="302">
        <v>2520</v>
      </c>
      <c r="O16" s="302">
        <v>2057</v>
      </c>
      <c r="P16" s="302">
        <v>17306</v>
      </c>
      <c r="Q16" s="302">
        <v>2940</v>
      </c>
      <c r="R16" s="302">
        <v>3500</v>
      </c>
      <c r="S16" s="302">
        <v>3234</v>
      </c>
      <c r="T16" s="302">
        <v>11128</v>
      </c>
      <c r="U16" s="302">
        <v>662</v>
      </c>
      <c r="V16" s="302">
        <v>798</v>
      </c>
      <c r="W16" s="302">
        <v>715</v>
      </c>
      <c r="X16" s="302">
        <v>13809</v>
      </c>
    </row>
    <row r="17" spans="1:25" ht="12" customHeight="1" x14ac:dyDescent="0.15">
      <c r="A17" s="30"/>
      <c r="B17" s="65"/>
      <c r="C17" s="287">
        <v>7</v>
      </c>
      <c r="D17" s="30"/>
      <c r="E17" s="125">
        <v>683</v>
      </c>
      <c r="F17" s="125">
        <v>924</v>
      </c>
      <c r="G17" s="125">
        <v>861</v>
      </c>
      <c r="H17" s="302">
        <v>9810</v>
      </c>
      <c r="I17" s="302">
        <v>2205</v>
      </c>
      <c r="J17" s="302">
        <v>2625</v>
      </c>
      <c r="K17" s="302">
        <v>2459</v>
      </c>
      <c r="L17" s="302">
        <v>6379</v>
      </c>
      <c r="M17" s="302">
        <v>1890</v>
      </c>
      <c r="N17" s="302">
        <v>2520</v>
      </c>
      <c r="O17" s="302">
        <v>2071</v>
      </c>
      <c r="P17" s="302">
        <v>11855</v>
      </c>
      <c r="Q17" s="302">
        <v>2940</v>
      </c>
      <c r="R17" s="302">
        <v>3500</v>
      </c>
      <c r="S17" s="302">
        <v>3185</v>
      </c>
      <c r="T17" s="302">
        <v>6557</v>
      </c>
      <c r="U17" s="302">
        <v>662</v>
      </c>
      <c r="V17" s="302">
        <v>788</v>
      </c>
      <c r="W17" s="302">
        <v>721</v>
      </c>
      <c r="X17" s="302">
        <v>15702</v>
      </c>
    </row>
    <row r="18" spans="1:25" ht="12" customHeight="1" x14ac:dyDescent="0.15">
      <c r="A18" s="30"/>
      <c r="B18" s="65"/>
      <c r="C18" s="287">
        <v>8</v>
      </c>
      <c r="D18" s="30"/>
      <c r="E18" s="125">
        <v>683</v>
      </c>
      <c r="F18" s="125">
        <v>930</v>
      </c>
      <c r="G18" s="125">
        <v>865</v>
      </c>
      <c r="H18" s="302">
        <v>12596</v>
      </c>
      <c r="I18" s="302">
        <v>2132</v>
      </c>
      <c r="J18" s="302">
        <v>2678</v>
      </c>
      <c r="K18" s="302">
        <v>2501</v>
      </c>
      <c r="L18" s="302">
        <v>11173</v>
      </c>
      <c r="M18" s="302">
        <v>1869</v>
      </c>
      <c r="N18" s="302">
        <v>2205</v>
      </c>
      <c r="O18" s="302">
        <v>2012</v>
      </c>
      <c r="P18" s="302">
        <v>23044</v>
      </c>
      <c r="Q18" s="302">
        <v>2835</v>
      </c>
      <c r="R18" s="302">
        <v>3255</v>
      </c>
      <c r="S18" s="302">
        <v>3057</v>
      </c>
      <c r="T18" s="302">
        <v>7753</v>
      </c>
      <c r="U18" s="302">
        <v>656</v>
      </c>
      <c r="V18" s="302">
        <v>756</v>
      </c>
      <c r="W18" s="302">
        <v>723</v>
      </c>
      <c r="X18" s="302">
        <v>10246</v>
      </c>
    </row>
    <row r="19" spans="1:25" ht="12" customHeight="1" x14ac:dyDescent="0.15">
      <c r="A19" s="30"/>
      <c r="B19" s="65"/>
      <c r="C19" s="287">
        <v>9</v>
      </c>
      <c r="D19" s="30"/>
      <c r="E19" s="125">
        <v>683</v>
      </c>
      <c r="F19" s="125">
        <v>998</v>
      </c>
      <c r="G19" s="125">
        <v>917</v>
      </c>
      <c r="H19" s="302">
        <v>13122</v>
      </c>
      <c r="I19" s="302">
        <v>2100</v>
      </c>
      <c r="J19" s="302">
        <v>2573</v>
      </c>
      <c r="K19" s="302">
        <v>2483</v>
      </c>
      <c r="L19" s="302">
        <v>7412</v>
      </c>
      <c r="M19" s="302">
        <v>1838</v>
      </c>
      <c r="N19" s="302">
        <v>2205</v>
      </c>
      <c r="O19" s="302">
        <v>1983</v>
      </c>
      <c r="P19" s="302">
        <v>17519</v>
      </c>
      <c r="Q19" s="302">
        <v>2751</v>
      </c>
      <c r="R19" s="302">
        <v>3358</v>
      </c>
      <c r="S19" s="302">
        <v>3078</v>
      </c>
      <c r="T19" s="302">
        <v>8878</v>
      </c>
      <c r="U19" s="302">
        <v>662</v>
      </c>
      <c r="V19" s="302">
        <v>756</v>
      </c>
      <c r="W19" s="302">
        <v>740</v>
      </c>
      <c r="X19" s="302">
        <v>10570</v>
      </c>
    </row>
    <row r="20" spans="1:25" ht="12" customHeight="1" x14ac:dyDescent="0.15">
      <c r="A20" s="9"/>
      <c r="B20" s="67"/>
      <c r="C20" s="135">
        <v>10</v>
      </c>
      <c r="D20" s="18"/>
      <c r="E20" s="127">
        <v>714</v>
      </c>
      <c r="F20" s="127">
        <v>997.5</v>
      </c>
      <c r="G20" s="127">
        <v>925.3071930197915</v>
      </c>
      <c r="H20" s="305">
        <v>8986.2999999999993</v>
      </c>
      <c r="I20" s="305">
        <v>2198.7000000000003</v>
      </c>
      <c r="J20" s="305">
        <v>2520</v>
      </c>
      <c r="K20" s="305">
        <v>2472.6797015521947</v>
      </c>
      <c r="L20" s="305">
        <v>9386.1</v>
      </c>
      <c r="M20" s="305">
        <v>1995</v>
      </c>
      <c r="N20" s="305">
        <v>2310</v>
      </c>
      <c r="O20" s="305">
        <v>2052.4995578351613</v>
      </c>
      <c r="P20" s="305">
        <v>12500.2</v>
      </c>
      <c r="Q20" s="305">
        <v>2940</v>
      </c>
      <c r="R20" s="305">
        <v>3507</v>
      </c>
      <c r="S20" s="305">
        <v>3097.7961288827082</v>
      </c>
      <c r="T20" s="305">
        <v>8030.6</v>
      </c>
      <c r="U20" s="305">
        <v>682.5</v>
      </c>
      <c r="V20" s="305">
        <v>756</v>
      </c>
      <c r="W20" s="305">
        <v>745.49394187847315</v>
      </c>
      <c r="X20" s="305">
        <v>18175.599999999999</v>
      </c>
    </row>
    <row r="21" spans="1:25" ht="12" customHeight="1" x14ac:dyDescent="0.15">
      <c r="A21" s="30"/>
      <c r="B21" s="413"/>
      <c r="C21" s="414"/>
      <c r="D21" s="329"/>
      <c r="E21" s="125"/>
      <c r="F21" s="125"/>
      <c r="G21" s="125"/>
      <c r="H21" s="302"/>
      <c r="I21" s="302"/>
      <c r="J21" s="302"/>
      <c r="K21" s="302"/>
      <c r="L21" s="302"/>
      <c r="M21" s="302"/>
      <c r="N21" s="302"/>
      <c r="O21" s="302"/>
      <c r="P21" s="302"/>
      <c r="Q21" s="302"/>
      <c r="R21" s="302"/>
      <c r="S21" s="302"/>
      <c r="T21" s="302"/>
      <c r="U21" s="302"/>
      <c r="V21" s="302"/>
      <c r="W21" s="302"/>
      <c r="X21" s="302"/>
    </row>
    <row r="22" spans="1:25" ht="12" customHeight="1" x14ac:dyDescent="0.15">
      <c r="A22" s="30"/>
      <c r="B22" s="415"/>
      <c r="C22" s="416"/>
      <c r="D22" s="327"/>
      <c r="E22" s="125"/>
      <c r="F22" s="125"/>
      <c r="G22" s="125"/>
      <c r="H22" s="302"/>
      <c r="I22" s="302"/>
      <c r="J22" s="302"/>
      <c r="K22" s="302"/>
      <c r="L22" s="302"/>
      <c r="M22" s="302"/>
      <c r="N22" s="302"/>
      <c r="O22" s="302"/>
      <c r="P22" s="302"/>
      <c r="Q22" s="302"/>
      <c r="R22" s="302"/>
      <c r="S22" s="302"/>
      <c r="T22" s="302"/>
      <c r="U22" s="302"/>
      <c r="V22" s="302"/>
      <c r="W22" s="302"/>
      <c r="X22" s="302"/>
    </row>
    <row r="23" spans="1:25" ht="12" customHeight="1" x14ac:dyDescent="0.15">
      <c r="A23" s="30"/>
      <c r="B23" s="417">
        <v>40452</v>
      </c>
      <c r="C23" s="418"/>
      <c r="D23" s="333">
        <v>40466</v>
      </c>
      <c r="E23" s="125">
        <v>727.65</v>
      </c>
      <c r="F23" s="125">
        <v>997.5</v>
      </c>
      <c r="G23" s="125">
        <v>901.21919431279628</v>
      </c>
      <c r="H23" s="302">
        <v>4175.3</v>
      </c>
      <c r="I23" s="302">
        <v>2198.7000000000003</v>
      </c>
      <c r="J23" s="302">
        <v>2499</v>
      </c>
      <c r="K23" s="302">
        <v>2466.2491896272286</v>
      </c>
      <c r="L23" s="302">
        <v>5772.5</v>
      </c>
      <c r="M23" s="302">
        <v>1995</v>
      </c>
      <c r="N23" s="302">
        <v>2205</v>
      </c>
      <c r="O23" s="302">
        <v>2036.1950851295821</v>
      </c>
      <c r="P23" s="302">
        <v>7475.1</v>
      </c>
      <c r="Q23" s="302">
        <v>2940</v>
      </c>
      <c r="R23" s="302">
        <v>3250.8</v>
      </c>
      <c r="S23" s="302">
        <v>3075.2942190192698</v>
      </c>
      <c r="T23" s="302">
        <v>5309</v>
      </c>
      <c r="U23" s="302">
        <v>703.5</v>
      </c>
      <c r="V23" s="302">
        <v>756</v>
      </c>
      <c r="W23" s="302">
        <v>752.82537860283344</v>
      </c>
      <c r="X23" s="302">
        <v>10603.5</v>
      </c>
    </row>
    <row r="24" spans="1:25" ht="12" customHeight="1" x14ac:dyDescent="0.15">
      <c r="A24" s="30"/>
      <c r="B24" s="419">
        <v>40469</v>
      </c>
      <c r="C24" s="420"/>
      <c r="D24" s="338">
        <v>40480</v>
      </c>
      <c r="E24" s="127">
        <v>714</v>
      </c>
      <c r="F24" s="127">
        <v>997.5</v>
      </c>
      <c r="G24" s="127">
        <v>936.34939478584738</v>
      </c>
      <c r="H24" s="305">
        <v>4811</v>
      </c>
      <c r="I24" s="305">
        <v>2214.4500000000003</v>
      </c>
      <c r="J24" s="305">
        <v>2520</v>
      </c>
      <c r="K24" s="305">
        <v>2481.395653538365</v>
      </c>
      <c r="L24" s="305">
        <v>3613.6</v>
      </c>
      <c r="M24" s="305">
        <v>2016</v>
      </c>
      <c r="N24" s="305">
        <v>2310</v>
      </c>
      <c r="O24" s="305">
        <v>2077.2132913806263</v>
      </c>
      <c r="P24" s="305">
        <v>5025.1000000000004</v>
      </c>
      <c r="Q24" s="305">
        <v>2940</v>
      </c>
      <c r="R24" s="305">
        <v>3507</v>
      </c>
      <c r="S24" s="305">
        <v>3119.6942369263611</v>
      </c>
      <c r="T24" s="305">
        <v>2721.6</v>
      </c>
      <c r="U24" s="305">
        <v>682.5</v>
      </c>
      <c r="V24" s="305">
        <v>756</v>
      </c>
      <c r="W24" s="305">
        <v>733.45040526442494</v>
      </c>
      <c r="X24" s="305">
        <v>7572.1</v>
      </c>
    </row>
    <row r="25" spans="1:25" ht="12" customHeight="1" x14ac:dyDescent="0.15">
      <c r="A25" s="30"/>
      <c r="B25" s="63"/>
      <c r="C25" s="403" t="s">
        <v>259</v>
      </c>
      <c r="D25" s="404"/>
      <c r="E25" s="15" t="s">
        <v>325</v>
      </c>
      <c r="F25" s="405"/>
      <c r="G25" s="405"/>
      <c r="H25" s="406"/>
      <c r="I25" s="15" t="s">
        <v>326</v>
      </c>
      <c r="J25" s="405"/>
      <c r="K25" s="405"/>
      <c r="L25" s="406"/>
      <c r="M25" s="15" t="s">
        <v>327</v>
      </c>
      <c r="N25" s="405"/>
      <c r="O25" s="405"/>
      <c r="P25" s="406"/>
      <c r="Q25" s="15"/>
      <c r="R25" s="405"/>
      <c r="S25" s="405"/>
      <c r="T25" s="405"/>
      <c r="U25" s="16"/>
      <c r="V25" s="405"/>
      <c r="W25" s="405"/>
      <c r="X25" s="405"/>
      <c r="Y25" s="9"/>
    </row>
    <row r="26" spans="1:25" ht="12" customHeight="1" x14ac:dyDescent="0.15">
      <c r="A26" s="30"/>
      <c r="B26" s="8"/>
      <c r="C26" s="10"/>
      <c r="D26" s="18"/>
      <c r="E26" s="10"/>
      <c r="F26" s="407"/>
      <c r="G26" s="407"/>
      <c r="H26" s="408"/>
      <c r="I26" s="10"/>
      <c r="J26" s="407"/>
      <c r="K26" s="407"/>
      <c r="L26" s="408"/>
      <c r="M26" s="10"/>
      <c r="N26" s="407"/>
      <c r="O26" s="407"/>
      <c r="P26" s="408"/>
      <c r="Q26" s="7"/>
      <c r="R26" s="288"/>
      <c r="S26" s="288"/>
      <c r="T26" s="288"/>
      <c r="U26" s="9"/>
      <c r="V26" s="288"/>
      <c r="W26" s="288"/>
      <c r="X26" s="288"/>
      <c r="Y26" s="9"/>
    </row>
    <row r="27" spans="1:25" ht="12" customHeight="1" x14ac:dyDescent="0.15">
      <c r="A27" s="30"/>
      <c r="B27" s="295" t="s">
        <v>310</v>
      </c>
      <c r="C27" s="296"/>
      <c r="D27" s="297"/>
      <c r="E27" s="323" t="s">
        <v>273</v>
      </c>
      <c r="F27" s="323" t="s">
        <v>174</v>
      </c>
      <c r="G27" s="323" t="s">
        <v>274</v>
      </c>
      <c r="H27" s="323" t="s">
        <v>8</v>
      </c>
      <c r="I27" s="323" t="s">
        <v>273</v>
      </c>
      <c r="J27" s="323" t="s">
        <v>174</v>
      </c>
      <c r="K27" s="323" t="s">
        <v>274</v>
      </c>
      <c r="L27" s="323" t="s">
        <v>8</v>
      </c>
      <c r="M27" s="323" t="s">
        <v>273</v>
      </c>
      <c r="N27" s="323" t="s">
        <v>174</v>
      </c>
      <c r="O27" s="323" t="s">
        <v>274</v>
      </c>
      <c r="P27" s="323" t="s">
        <v>8</v>
      </c>
      <c r="Q27" s="431"/>
      <c r="R27" s="432"/>
      <c r="S27" s="432"/>
      <c r="T27" s="432"/>
      <c r="U27" s="432"/>
      <c r="V27" s="432"/>
      <c r="W27" s="432"/>
      <c r="X27" s="432"/>
      <c r="Y27" s="9"/>
    </row>
    <row r="28" spans="1:25" ht="12" customHeight="1" x14ac:dyDescent="0.15">
      <c r="A28" s="30"/>
      <c r="B28" s="10"/>
      <c r="C28" s="12"/>
      <c r="D28" s="18"/>
      <c r="E28" s="324"/>
      <c r="F28" s="324"/>
      <c r="G28" s="324" t="s">
        <v>275</v>
      </c>
      <c r="H28" s="324"/>
      <c r="I28" s="324"/>
      <c r="J28" s="324"/>
      <c r="K28" s="324" t="s">
        <v>275</v>
      </c>
      <c r="L28" s="324"/>
      <c r="M28" s="324"/>
      <c r="N28" s="324"/>
      <c r="O28" s="324" t="s">
        <v>275</v>
      </c>
      <c r="P28" s="324"/>
      <c r="Q28" s="431"/>
      <c r="R28" s="432"/>
      <c r="S28" s="432"/>
      <c r="T28" s="432"/>
      <c r="U28" s="432"/>
      <c r="V28" s="432"/>
      <c r="W28" s="432"/>
      <c r="X28" s="432"/>
      <c r="Y28" s="9"/>
    </row>
    <row r="29" spans="1:25" ht="12" customHeight="1" x14ac:dyDescent="0.15">
      <c r="A29" s="30"/>
      <c r="B29" s="71" t="s">
        <v>72</v>
      </c>
      <c r="C29" s="132">
        <v>19</v>
      </c>
      <c r="D29" s="17" t="s">
        <v>106</v>
      </c>
      <c r="E29" s="299">
        <v>819</v>
      </c>
      <c r="F29" s="299">
        <v>971</v>
      </c>
      <c r="G29" s="299">
        <v>878</v>
      </c>
      <c r="H29" s="299">
        <v>11527</v>
      </c>
      <c r="I29" s="299">
        <v>998</v>
      </c>
      <c r="J29" s="299">
        <v>1107</v>
      </c>
      <c r="K29" s="299">
        <v>1028</v>
      </c>
      <c r="L29" s="299">
        <v>39347</v>
      </c>
      <c r="M29" s="299">
        <v>788</v>
      </c>
      <c r="N29" s="299">
        <v>924</v>
      </c>
      <c r="O29" s="299">
        <v>819</v>
      </c>
      <c r="P29" s="299">
        <v>43680</v>
      </c>
      <c r="Q29" s="301"/>
      <c r="R29" s="303"/>
      <c r="S29" s="303"/>
      <c r="T29" s="303"/>
      <c r="U29" s="303"/>
      <c r="V29" s="303"/>
      <c r="W29" s="303"/>
      <c r="X29" s="303"/>
      <c r="Y29" s="9"/>
    </row>
    <row r="30" spans="1:25" ht="12" customHeight="1" x14ac:dyDescent="0.15">
      <c r="A30" s="30"/>
      <c r="B30" s="65"/>
      <c r="C30" s="287">
        <v>20</v>
      </c>
      <c r="D30" s="30"/>
      <c r="E30" s="302">
        <v>735</v>
      </c>
      <c r="F30" s="302">
        <v>945</v>
      </c>
      <c r="G30" s="302">
        <v>847</v>
      </c>
      <c r="H30" s="302">
        <v>215721</v>
      </c>
      <c r="I30" s="302">
        <v>756</v>
      </c>
      <c r="J30" s="302">
        <v>1052</v>
      </c>
      <c r="K30" s="302">
        <v>952</v>
      </c>
      <c r="L30" s="302">
        <v>263445</v>
      </c>
      <c r="M30" s="302">
        <v>693</v>
      </c>
      <c r="N30" s="302">
        <v>893</v>
      </c>
      <c r="O30" s="302">
        <v>778</v>
      </c>
      <c r="P30" s="302">
        <v>667011</v>
      </c>
      <c r="Q30" s="301"/>
      <c r="R30" s="303"/>
      <c r="S30" s="303"/>
      <c r="T30" s="303"/>
      <c r="U30" s="303"/>
      <c r="V30" s="303"/>
      <c r="W30" s="303"/>
      <c r="X30" s="303"/>
      <c r="Y30" s="9"/>
    </row>
    <row r="31" spans="1:25" ht="12" customHeight="1" x14ac:dyDescent="0.15">
      <c r="A31" s="30"/>
      <c r="B31" s="67"/>
      <c r="C31" s="135">
        <v>21</v>
      </c>
      <c r="D31" s="18"/>
      <c r="E31" s="305">
        <v>630</v>
      </c>
      <c r="F31" s="305">
        <v>924</v>
      </c>
      <c r="G31" s="305">
        <v>708</v>
      </c>
      <c r="H31" s="305">
        <v>166198</v>
      </c>
      <c r="I31" s="305">
        <v>656</v>
      </c>
      <c r="J31" s="305">
        <v>966</v>
      </c>
      <c r="K31" s="305">
        <v>731</v>
      </c>
      <c r="L31" s="305">
        <v>198624</v>
      </c>
      <c r="M31" s="305">
        <v>605</v>
      </c>
      <c r="N31" s="305">
        <v>861</v>
      </c>
      <c r="O31" s="305">
        <v>691</v>
      </c>
      <c r="P31" s="305">
        <v>426794</v>
      </c>
      <c r="Q31" s="301"/>
      <c r="R31" s="303"/>
      <c r="S31" s="303"/>
      <c r="T31" s="303"/>
      <c r="U31" s="303"/>
      <c r="V31" s="303"/>
      <c r="W31" s="303"/>
      <c r="X31" s="303"/>
      <c r="Y31" s="9"/>
    </row>
    <row r="32" spans="1:25" ht="12" customHeight="1" x14ac:dyDescent="0.15">
      <c r="A32" s="30"/>
      <c r="B32" s="65"/>
      <c r="C32" s="287">
        <v>2</v>
      </c>
      <c r="D32" s="30"/>
      <c r="E32" s="302">
        <v>638</v>
      </c>
      <c r="F32" s="302">
        <v>735</v>
      </c>
      <c r="G32" s="302">
        <v>692</v>
      </c>
      <c r="H32" s="302">
        <v>10284</v>
      </c>
      <c r="I32" s="302">
        <v>693</v>
      </c>
      <c r="J32" s="302">
        <v>788</v>
      </c>
      <c r="K32" s="302">
        <v>723</v>
      </c>
      <c r="L32" s="302">
        <v>8295</v>
      </c>
      <c r="M32" s="302">
        <v>609</v>
      </c>
      <c r="N32" s="302">
        <v>693</v>
      </c>
      <c r="O32" s="302">
        <v>657</v>
      </c>
      <c r="P32" s="302">
        <v>24957</v>
      </c>
      <c r="Q32" s="301"/>
      <c r="R32" s="303"/>
      <c r="S32" s="303"/>
      <c r="T32" s="303"/>
      <c r="U32" s="303"/>
      <c r="V32" s="303"/>
      <c r="W32" s="303"/>
      <c r="X32" s="303"/>
      <c r="Y32" s="9"/>
    </row>
    <row r="33" spans="1:25" ht="12" customHeight="1" x14ac:dyDescent="0.15">
      <c r="A33" s="30"/>
      <c r="B33" s="65"/>
      <c r="C33" s="287">
        <v>3</v>
      </c>
      <c r="D33" s="30"/>
      <c r="E33" s="302">
        <v>672</v>
      </c>
      <c r="F33" s="302">
        <v>788</v>
      </c>
      <c r="G33" s="302">
        <v>680</v>
      </c>
      <c r="H33" s="302">
        <v>13517</v>
      </c>
      <c r="I33" s="302">
        <v>725</v>
      </c>
      <c r="J33" s="302">
        <v>861</v>
      </c>
      <c r="K33" s="302">
        <v>774</v>
      </c>
      <c r="L33" s="302">
        <v>11795</v>
      </c>
      <c r="M33" s="302">
        <v>609</v>
      </c>
      <c r="N33" s="302">
        <v>714</v>
      </c>
      <c r="O33" s="302">
        <v>657</v>
      </c>
      <c r="P33" s="302">
        <v>34557</v>
      </c>
      <c r="Q33" s="301"/>
      <c r="R33" s="303"/>
      <c r="S33" s="303"/>
      <c r="T33" s="303"/>
      <c r="U33" s="303"/>
      <c r="V33" s="303"/>
      <c r="W33" s="303"/>
      <c r="X33" s="303"/>
      <c r="Y33" s="9"/>
    </row>
    <row r="34" spans="1:25" ht="12" customHeight="1" x14ac:dyDescent="0.15">
      <c r="A34" s="30"/>
      <c r="B34" s="65"/>
      <c r="C34" s="287">
        <v>4</v>
      </c>
      <c r="D34" s="30"/>
      <c r="E34" s="302">
        <v>672</v>
      </c>
      <c r="F34" s="302">
        <v>788</v>
      </c>
      <c r="G34" s="302">
        <v>741</v>
      </c>
      <c r="H34" s="302">
        <v>16921</v>
      </c>
      <c r="I34" s="302">
        <v>788</v>
      </c>
      <c r="J34" s="302">
        <v>861</v>
      </c>
      <c r="K34" s="302">
        <v>809</v>
      </c>
      <c r="L34" s="302">
        <v>10257</v>
      </c>
      <c r="M34" s="302">
        <v>630</v>
      </c>
      <c r="N34" s="302">
        <v>756</v>
      </c>
      <c r="O34" s="302">
        <v>698</v>
      </c>
      <c r="P34" s="302">
        <v>32017</v>
      </c>
      <c r="Q34" s="301"/>
      <c r="R34" s="303"/>
      <c r="S34" s="303"/>
      <c r="T34" s="303"/>
      <c r="U34" s="303"/>
      <c r="V34" s="303"/>
      <c r="W34" s="303"/>
      <c r="X34" s="303"/>
      <c r="Y34" s="9"/>
    </row>
    <row r="35" spans="1:25" ht="12" customHeight="1" x14ac:dyDescent="0.15">
      <c r="A35" s="30"/>
      <c r="B35" s="65"/>
      <c r="C35" s="287">
        <v>5</v>
      </c>
      <c r="D35" s="30"/>
      <c r="E35" s="302">
        <v>672</v>
      </c>
      <c r="F35" s="302">
        <v>819</v>
      </c>
      <c r="G35" s="302">
        <v>692</v>
      </c>
      <c r="H35" s="302">
        <v>25289</v>
      </c>
      <c r="I35" s="302">
        <v>735</v>
      </c>
      <c r="J35" s="302">
        <v>893</v>
      </c>
      <c r="K35" s="302">
        <v>778</v>
      </c>
      <c r="L35" s="302">
        <v>7549</v>
      </c>
      <c r="M35" s="302">
        <v>630</v>
      </c>
      <c r="N35" s="302">
        <v>756</v>
      </c>
      <c r="O35" s="302">
        <v>679</v>
      </c>
      <c r="P35" s="302">
        <v>34870</v>
      </c>
      <c r="Q35" s="301"/>
      <c r="R35" s="303"/>
      <c r="S35" s="303"/>
      <c r="T35" s="303"/>
      <c r="U35" s="303"/>
      <c r="V35" s="303"/>
      <c r="W35" s="303"/>
      <c r="X35" s="303"/>
      <c r="Y35" s="9"/>
    </row>
    <row r="36" spans="1:25" ht="12" customHeight="1" x14ac:dyDescent="0.15">
      <c r="A36" s="30"/>
      <c r="B36" s="65"/>
      <c r="C36" s="287">
        <v>6</v>
      </c>
      <c r="D36" s="30"/>
      <c r="E36" s="302">
        <v>672</v>
      </c>
      <c r="F36" s="302">
        <v>819</v>
      </c>
      <c r="G36" s="302">
        <v>695</v>
      </c>
      <c r="H36" s="302">
        <v>24907</v>
      </c>
      <c r="I36" s="302">
        <v>683</v>
      </c>
      <c r="J36" s="302">
        <v>818</v>
      </c>
      <c r="K36" s="302">
        <v>744</v>
      </c>
      <c r="L36" s="302">
        <v>13471</v>
      </c>
      <c r="M36" s="302">
        <v>651</v>
      </c>
      <c r="N36" s="302">
        <v>756</v>
      </c>
      <c r="O36" s="302">
        <v>690</v>
      </c>
      <c r="P36" s="302">
        <v>41967</v>
      </c>
      <c r="Q36" s="301"/>
      <c r="R36" s="303"/>
      <c r="S36" s="303"/>
      <c r="T36" s="303"/>
      <c r="U36" s="303"/>
      <c r="V36" s="303"/>
      <c r="W36" s="303"/>
      <c r="X36" s="303"/>
      <c r="Y36" s="9"/>
    </row>
    <row r="37" spans="1:25" ht="12" customHeight="1" x14ac:dyDescent="0.15">
      <c r="A37" s="30"/>
      <c r="B37" s="65"/>
      <c r="C37" s="287">
        <v>7</v>
      </c>
      <c r="D37" s="30"/>
      <c r="E37" s="302">
        <v>672</v>
      </c>
      <c r="F37" s="302">
        <v>819</v>
      </c>
      <c r="G37" s="302">
        <v>677</v>
      </c>
      <c r="H37" s="302">
        <v>17090</v>
      </c>
      <c r="I37" s="302">
        <v>683</v>
      </c>
      <c r="J37" s="302">
        <v>818</v>
      </c>
      <c r="K37" s="302">
        <v>769</v>
      </c>
      <c r="L37" s="302">
        <v>14644</v>
      </c>
      <c r="M37" s="302">
        <v>662</v>
      </c>
      <c r="N37" s="302">
        <v>777</v>
      </c>
      <c r="O37" s="302">
        <v>692</v>
      </c>
      <c r="P37" s="302">
        <v>29891</v>
      </c>
      <c r="Q37" s="301"/>
      <c r="R37" s="303"/>
      <c r="S37" s="303"/>
      <c r="T37" s="303"/>
      <c r="U37" s="303"/>
      <c r="V37" s="303"/>
      <c r="W37" s="303"/>
      <c r="X37" s="303"/>
      <c r="Y37" s="9"/>
    </row>
    <row r="38" spans="1:25" ht="12" customHeight="1" x14ac:dyDescent="0.15">
      <c r="A38" s="30"/>
      <c r="B38" s="65"/>
      <c r="C38" s="287">
        <v>8</v>
      </c>
      <c r="D38" s="30"/>
      <c r="E38" s="302">
        <v>672</v>
      </c>
      <c r="F38" s="302">
        <v>746</v>
      </c>
      <c r="G38" s="302">
        <v>675</v>
      </c>
      <c r="H38" s="302">
        <v>12287</v>
      </c>
      <c r="I38" s="302">
        <v>683</v>
      </c>
      <c r="J38" s="302">
        <v>777</v>
      </c>
      <c r="K38" s="302">
        <v>727</v>
      </c>
      <c r="L38" s="302">
        <v>15127</v>
      </c>
      <c r="M38" s="302">
        <v>630</v>
      </c>
      <c r="N38" s="302">
        <v>756</v>
      </c>
      <c r="O38" s="302">
        <v>702</v>
      </c>
      <c r="P38" s="302">
        <v>30050</v>
      </c>
      <c r="Q38" s="301"/>
      <c r="R38" s="303"/>
      <c r="S38" s="303"/>
      <c r="T38" s="303"/>
      <c r="U38" s="303"/>
      <c r="V38" s="303"/>
      <c r="W38" s="303"/>
      <c r="X38" s="303"/>
      <c r="Y38" s="9"/>
    </row>
    <row r="39" spans="1:25" ht="12" customHeight="1" x14ac:dyDescent="0.15">
      <c r="A39" s="30"/>
      <c r="B39" s="65"/>
      <c r="C39" s="287">
        <v>9</v>
      </c>
      <c r="D39" s="30"/>
      <c r="E39" s="302">
        <v>683</v>
      </c>
      <c r="F39" s="302">
        <v>721</v>
      </c>
      <c r="G39" s="302">
        <v>709</v>
      </c>
      <c r="H39" s="302">
        <v>12472</v>
      </c>
      <c r="I39" s="302">
        <v>683</v>
      </c>
      <c r="J39" s="302">
        <v>788</v>
      </c>
      <c r="K39" s="302">
        <v>743</v>
      </c>
      <c r="L39" s="302">
        <v>12839</v>
      </c>
      <c r="M39" s="302">
        <v>630</v>
      </c>
      <c r="N39" s="302">
        <v>756</v>
      </c>
      <c r="O39" s="302">
        <v>681</v>
      </c>
      <c r="P39" s="302">
        <v>23193</v>
      </c>
      <c r="Q39" s="301"/>
      <c r="R39" s="303"/>
      <c r="S39" s="303"/>
      <c r="T39" s="303"/>
      <c r="U39" s="303"/>
      <c r="V39" s="303"/>
      <c r="W39" s="303"/>
      <c r="X39" s="303"/>
      <c r="Y39" s="9"/>
    </row>
    <row r="40" spans="1:25" ht="12" customHeight="1" x14ac:dyDescent="0.15">
      <c r="A40" s="9"/>
      <c r="B40" s="67"/>
      <c r="C40" s="135">
        <v>10</v>
      </c>
      <c r="D40" s="18"/>
      <c r="E40" s="305">
        <v>682.5</v>
      </c>
      <c r="F40" s="305">
        <v>787.5</v>
      </c>
      <c r="G40" s="305">
        <v>717.60549435696419</v>
      </c>
      <c r="H40" s="305">
        <v>20312.699999999997</v>
      </c>
      <c r="I40" s="305">
        <v>735</v>
      </c>
      <c r="J40" s="305">
        <v>829.5</v>
      </c>
      <c r="K40" s="305">
        <v>804.26768923924396</v>
      </c>
      <c r="L40" s="305">
        <v>21782.3</v>
      </c>
      <c r="M40" s="305">
        <v>672</v>
      </c>
      <c r="N40" s="305">
        <v>756</v>
      </c>
      <c r="O40" s="305">
        <v>700.74498091333214</v>
      </c>
      <c r="P40" s="305">
        <v>29611.5</v>
      </c>
      <c r="Q40" s="303"/>
      <c r="R40" s="303"/>
      <c r="S40" s="303"/>
      <c r="T40" s="303"/>
      <c r="U40" s="303"/>
      <c r="V40" s="303"/>
      <c r="W40" s="303"/>
      <c r="X40" s="303"/>
      <c r="Y40" s="9"/>
    </row>
    <row r="41" spans="1:25" ht="12" customHeight="1" x14ac:dyDescent="0.15">
      <c r="A41" s="30"/>
      <c r="B41" s="413"/>
      <c r="C41" s="414"/>
      <c r="D41" s="329"/>
      <c r="E41" s="302"/>
      <c r="F41" s="302"/>
      <c r="G41" s="302"/>
      <c r="H41" s="302"/>
      <c r="I41" s="302"/>
      <c r="J41" s="302"/>
      <c r="K41" s="302"/>
      <c r="L41" s="302"/>
      <c r="M41" s="302"/>
      <c r="N41" s="302"/>
      <c r="O41" s="302"/>
      <c r="P41" s="302"/>
      <c r="Q41" s="301"/>
      <c r="R41" s="303"/>
      <c r="S41" s="303"/>
      <c r="T41" s="303"/>
      <c r="U41" s="303"/>
      <c r="V41" s="303"/>
      <c r="W41" s="303"/>
      <c r="X41" s="303"/>
      <c r="Y41" s="9"/>
    </row>
    <row r="42" spans="1:25" ht="12" customHeight="1" x14ac:dyDescent="0.15">
      <c r="A42" s="30"/>
      <c r="B42" s="415"/>
      <c r="C42" s="416"/>
      <c r="D42" s="327"/>
      <c r="E42" s="302"/>
      <c r="F42" s="302"/>
      <c r="G42" s="302"/>
      <c r="H42" s="302"/>
      <c r="I42" s="302"/>
      <c r="J42" s="302"/>
      <c r="K42" s="302"/>
      <c r="L42" s="302"/>
      <c r="M42" s="302"/>
      <c r="N42" s="302"/>
      <c r="O42" s="302"/>
      <c r="P42" s="302"/>
      <c r="Q42" s="301"/>
      <c r="R42" s="303"/>
      <c r="S42" s="303"/>
      <c r="T42" s="303"/>
      <c r="U42" s="303"/>
      <c r="V42" s="303"/>
      <c r="W42" s="303"/>
      <c r="X42" s="303"/>
      <c r="Y42" s="9"/>
    </row>
    <row r="43" spans="1:25" ht="12" customHeight="1" x14ac:dyDescent="0.15">
      <c r="A43" s="30"/>
      <c r="B43" s="417">
        <v>40452</v>
      </c>
      <c r="C43" s="418"/>
      <c r="D43" s="333">
        <v>40466</v>
      </c>
      <c r="E43" s="302">
        <v>714</v>
      </c>
      <c r="F43" s="302">
        <v>787.5</v>
      </c>
      <c r="G43" s="302">
        <v>752.47297297297303</v>
      </c>
      <c r="H43" s="302">
        <v>10078.4</v>
      </c>
      <c r="I43" s="302">
        <v>735</v>
      </c>
      <c r="J43" s="302">
        <v>829.5</v>
      </c>
      <c r="K43" s="302">
        <v>800.41929824561407</v>
      </c>
      <c r="L43" s="302">
        <v>10216.4</v>
      </c>
      <c r="M43" s="302">
        <v>693</v>
      </c>
      <c r="N43" s="302">
        <v>756</v>
      </c>
      <c r="O43" s="302">
        <v>750.692148045659</v>
      </c>
      <c r="P43" s="302">
        <v>14368.1</v>
      </c>
      <c r="Q43" s="301"/>
      <c r="R43" s="303"/>
      <c r="S43" s="303"/>
      <c r="T43" s="303"/>
      <c r="U43" s="303"/>
      <c r="V43" s="303"/>
      <c r="W43" s="303"/>
      <c r="X43" s="303"/>
      <c r="Y43" s="9"/>
    </row>
    <row r="44" spans="1:25" ht="12" customHeight="1" x14ac:dyDescent="0.15">
      <c r="A44" s="30"/>
      <c r="B44" s="419">
        <v>40469</v>
      </c>
      <c r="C44" s="420"/>
      <c r="D44" s="338">
        <v>40480</v>
      </c>
      <c r="E44" s="305">
        <v>682.5</v>
      </c>
      <c r="F44" s="305">
        <v>787.5</v>
      </c>
      <c r="G44" s="305">
        <v>714.98048833660323</v>
      </c>
      <c r="H44" s="305">
        <v>10234.299999999999</v>
      </c>
      <c r="I44" s="305">
        <v>787.5</v>
      </c>
      <c r="J44" s="305">
        <v>829.5</v>
      </c>
      <c r="K44" s="305">
        <v>809.33648767605644</v>
      </c>
      <c r="L44" s="305">
        <v>11565.9</v>
      </c>
      <c r="M44" s="305">
        <v>672</v>
      </c>
      <c r="N44" s="305">
        <v>756</v>
      </c>
      <c r="O44" s="305">
        <v>691.30522427785604</v>
      </c>
      <c r="P44" s="305">
        <v>15243.4</v>
      </c>
      <c r="Q44" s="301"/>
      <c r="R44" s="303"/>
      <c r="S44" s="303"/>
      <c r="T44" s="303"/>
      <c r="U44" s="303"/>
      <c r="V44" s="303"/>
      <c r="W44" s="303"/>
      <c r="X44" s="303"/>
      <c r="Y44" s="9"/>
    </row>
    <row r="45" spans="1:25" ht="3.75" customHeight="1" x14ac:dyDescent="0.15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9"/>
      <c r="R45" s="9"/>
      <c r="S45" s="9"/>
      <c r="T45" s="9"/>
      <c r="U45" s="9"/>
      <c r="V45" s="9"/>
      <c r="W45" s="9"/>
      <c r="X45" s="9"/>
      <c r="Y45" s="9"/>
    </row>
    <row r="46" spans="1:25" ht="12.75" customHeight="1" x14ac:dyDescent="0.15"/>
    <row r="47" spans="1:25" ht="12.75" customHeight="1" x14ac:dyDescent="0.15"/>
    <row r="48" spans="1:25" ht="12.75" customHeight="1" x14ac:dyDescent="0.15"/>
  </sheetData>
  <phoneticPr fontId="7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&amp;C-42-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U40"/>
  <sheetViews>
    <sheetView zoomScale="75" workbookViewId="0">
      <selection activeCell="E1" sqref="E1"/>
    </sheetView>
  </sheetViews>
  <sheetFormatPr defaultColWidth="7.5" defaultRowHeight="12" x14ac:dyDescent="0.15"/>
  <cols>
    <col min="1" max="1" width="0.75" style="19" customWidth="1"/>
    <col min="2" max="2" width="4.375" style="19" customWidth="1"/>
    <col min="3" max="3" width="8.375" style="19" customWidth="1"/>
    <col min="4" max="4" width="2.875" style="19" customWidth="1"/>
    <col min="5" max="5" width="7.125" style="19" customWidth="1"/>
    <col min="6" max="7" width="7.625" style="19" customWidth="1"/>
    <col min="8" max="8" width="9.125" style="19" customWidth="1"/>
    <col min="9" max="9" width="7" style="19" customWidth="1"/>
    <col min="10" max="11" width="7.625" style="19" customWidth="1"/>
    <col min="12" max="12" width="9.125" style="19" customWidth="1"/>
    <col min="13" max="13" width="6.75" style="19" customWidth="1"/>
    <col min="14" max="15" width="7.625" style="19" customWidth="1"/>
    <col min="16" max="16" width="9.125" style="19" customWidth="1"/>
    <col min="17" max="17" width="6.5" style="19" customWidth="1"/>
    <col min="18" max="19" width="7.625" style="19" customWidth="1"/>
    <col min="20" max="20" width="9.125" style="19" customWidth="1"/>
    <col min="21" max="16384" width="7.5" style="19"/>
  </cols>
  <sheetData>
    <row r="1" spans="1:21" ht="15" customHeight="1" x14ac:dyDescent="0.15">
      <c r="B1" s="40" t="s">
        <v>46</v>
      </c>
      <c r="C1" s="317"/>
      <c r="D1" s="317"/>
    </row>
    <row r="2" spans="1:21" ht="12.75" customHeight="1" x14ac:dyDescent="0.15">
      <c r="B2" s="19" t="s">
        <v>328</v>
      </c>
      <c r="C2" s="286"/>
      <c r="D2" s="286"/>
    </row>
    <row r="3" spans="1:21" ht="12.75" customHeight="1" x14ac:dyDescent="0.15">
      <c r="B3" s="286"/>
      <c r="C3" s="286"/>
      <c r="D3" s="286"/>
      <c r="T3" s="20" t="s">
        <v>10</v>
      </c>
    </row>
    <row r="4" spans="1:21" ht="3.75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1:21" ht="11.25" customHeight="1" x14ac:dyDescent="0.15">
      <c r="A5" s="30"/>
      <c r="B5" s="299"/>
      <c r="C5" s="433" t="s">
        <v>329</v>
      </c>
      <c r="D5" s="434"/>
      <c r="E5" s="435" t="s">
        <v>330</v>
      </c>
      <c r="F5" s="436"/>
      <c r="G5" s="436"/>
      <c r="H5" s="434"/>
      <c r="I5" s="435" t="s">
        <v>331</v>
      </c>
      <c r="J5" s="436"/>
      <c r="K5" s="436"/>
      <c r="L5" s="434"/>
      <c r="M5" s="435" t="s">
        <v>48</v>
      </c>
      <c r="N5" s="436"/>
      <c r="O5" s="436"/>
      <c r="P5" s="434"/>
      <c r="Q5" s="435" t="s">
        <v>49</v>
      </c>
      <c r="R5" s="436"/>
      <c r="S5" s="436"/>
      <c r="T5" s="434"/>
    </row>
    <row r="6" spans="1:21" ht="11.25" customHeight="1" x14ac:dyDescent="0.15">
      <c r="A6" s="30"/>
      <c r="B6" s="437" t="s">
        <v>332</v>
      </c>
      <c r="C6" s="436"/>
      <c r="D6" s="434"/>
      <c r="E6" s="438" t="s">
        <v>333</v>
      </c>
      <c r="F6" s="438" t="s">
        <v>334</v>
      </c>
      <c r="G6" s="439" t="s">
        <v>335</v>
      </c>
      <c r="H6" s="438" t="s">
        <v>8</v>
      </c>
      <c r="I6" s="438" t="s">
        <v>14</v>
      </c>
      <c r="J6" s="438" t="s">
        <v>6</v>
      </c>
      <c r="K6" s="439" t="s">
        <v>19</v>
      </c>
      <c r="L6" s="438" t="s">
        <v>8</v>
      </c>
      <c r="M6" s="438" t="s">
        <v>14</v>
      </c>
      <c r="N6" s="438" t="s">
        <v>6</v>
      </c>
      <c r="O6" s="439" t="s">
        <v>19</v>
      </c>
      <c r="P6" s="438" t="s">
        <v>8</v>
      </c>
      <c r="Q6" s="438" t="s">
        <v>14</v>
      </c>
      <c r="R6" s="438" t="s">
        <v>6</v>
      </c>
      <c r="S6" s="439" t="s">
        <v>19</v>
      </c>
      <c r="T6" s="438" t="s">
        <v>8</v>
      </c>
    </row>
    <row r="7" spans="1:21" ht="11.25" customHeight="1" x14ac:dyDescent="0.15">
      <c r="A7" s="30"/>
      <c r="B7" s="71" t="s">
        <v>72</v>
      </c>
      <c r="C7" s="16">
        <v>19</v>
      </c>
      <c r="D7" s="17" t="s">
        <v>106</v>
      </c>
      <c r="E7" s="299">
        <v>851</v>
      </c>
      <c r="F7" s="299">
        <v>1433</v>
      </c>
      <c r="G7" s="299">
        <v>1098</v>
      </c>
      <c r="H7" s="299">
        <v>2860009</v>
      </c>
      <c r="I7" s="299">
        <v>420</v>
      </c>
      <c r="J7" s="299">
        <v>701</v>
      </c>
      <c r="K7" s="299">
        <v>534</v>
      </c>
      <c r="L7" s="299">
        <v>5429920</v>
      </c>
      <c r="M7" s="299">
        <v>893</v>
      </c>
      <c r="N7" s="299">
        <v>1449</v>
      </c>
      <c r="O7" s="299">
        <v>1146</v>
      </c>
      <c r="P7" s="299">
        <v>4591518</v>
      </c>
      <c r="Q7" s="299">
        <v>779</v>
      </c>
      <c r="R7" s="299">
        <v>1208</v>
      </c>
      <c r="S7" s="299">
        <v>954</v>
      </c>
      <c r="T7" s="299">
        <v>6018154</v>
      </c>
      <c r="U7" s="9"/>
    </row>
    <row r="8" spans="1:21" ht="11.25" customHeight="1" x14ac:dyDescent="0.15">
      <c r="A8" s="30"/>
      <c r="B8" s="65"/>
      <c r="C8" s="9">
        <v>20</v>
      </c>
      <c r="D8" s="30"/>
      <c r="E8" s="302">
        <v>735</v>
      </c>
      <c r="F8" s="302">
        <v>1323</v>
      </c>
      <c r="G8" s="302">
        <v>1074</v>
      </c>
      <c r="H8" s="302">
        <v>2617841</v>
      </c>
      <c r="I8" s="302">
        <v>420</v>
      </c>
      <c r="J8" s="302">
        <v>788</v>
      </c>
      <c r="K8" s="302">
        <v>611</v>
      </c>
      <c r="L8" s="302">
        <v>4711395</v>
      </c>
      <c r="M8" s="302">
        <v>772</v>
      </c>
      <c r="N8" s="302">
        <v>1420</v>
      </c>
      <c r="O8" s="302">
        <v>1119</v>
      </c>
      <c r="P8" s="302">
        <v>4186346</v>
      </c>
      <c r="Q8" s="302">
        <v>693</v>
      </c>
      <c r="R8" s="302">
        <v>1229</v>
      </c>
      <c r="S8" s="302">
        <v>988</v>
      </c>
      <c r="T8" s="302">
        <v>5267000</v>
      </c>
      <c r="U8" s="9"/>
    </row>
    <row r="9" spans="1:21" ht="11.25" customHeight="1" x14ac:dyDescent="0.15">
      <c r="A9" s="30"/>
      <c r="B9" s="67"/>
      <c r="C9" s="12">
        <v>21</v>
      </c>
      <c r="D9" s="18"/>
      <c r="E9" s="305">
        <v>714</v>
      </c>
      <c r="F9" s="305">
        <v>1365</v>
      </c>
      <c r="G9" s="305">
        <v>885</v>
      </c>
      <c r="H9" s="305">
        <v>3085597</v>
      </c>
      <c r="I9" s="305">
        <v>380</v>
      </c>
      <c r="J9" s="305">
        <v>630</v>
      </c>
      <c r="K9" s="305">
        <v>479</v>
      </c>
      <c r="L9" s="305">
        <v>5306157</v>
      </c>
      <c r="M9" s="305">
        <v>740</v>
      </c>
      <c r="N9" s="305">
        <v>1313</v>
      </c>
      <c r="O9" s="305">
        <v>923</v>
      </c>
      <c r="P9" s="305">
        <v>4941826</v>
      </c>
      <c r="Q9" s="305">
        <v>662</v>
      </c>
      <c r="R9" s="305">
        <v>1050</v>
      </c>
      <c r="S9" s="305">
        <v>815</v>
      </c>
      <c r="T9" s="305">
        <v>5971616</v>
      </c>
      <c r="U9" s="9"/>
    </row>
    <row r="10" spans="1:21" ht="11.25" customHeight="1" x14ac:dyDescent="0.15">
      <c r="A10" s="30"/>
      <c r="B10" s="440" t="s">
        <v>336</v>
      </c>
      <c r="C10" s="303">
        <v>2</v>
      </c>
      <c r="D10" s="304"/>
      <c r="E10" s="302">
        <v>756</v>
      </c>
      <c r="F10" s="302">
        <v>950</v>
      </c>
      <c r="G10" s="302">
        <v>848</v>
      </c>
      <c r="H10" s="302">
        <v>272899</v>
      </c>
      <c r="I10" s="302">
        <v>378</v>
      </c>
      <c r="J10" s="302">
        <v>494</v>
      </c>
      <c r="K10" s="302">
        <v>440</v>
      </c>
      <c r="L10" s="302">
        <v>445469</v>
      </c>
      <c r="M10" s="302">
        <v>777</v>
      </c>
      <c r="N10" s="302">
        <v>956</v>
      </c>
      <c r="O10" s="302">
        <v>865</v>
      </c>
      <c r="P10" s="302">
        <v>434673</v>
      </c>
      <c r="Q10" s="302">
        <v>735</v>
      </c>
      <c r="R10" s="302">
        <v>903</v>
      </c>
      <c r="S10" s="302">
        <v>809</v>
      </c>
      <c r="T10" s="302">
        <v>559247</v>
      </c>
      <c r="U10" s="9"/>
    </row>
    <row r="11" spans="1:21" ht="11.25" customHeight="1" x14ac:dyDescent="0.15">
      <c r="A11" s="30"/>
      <c r="B11" s="124"/>
      <c r="C11" s="303">
        <v>3</v>
      </c>
      <c r="D11" s="304"/>
      <c r="E11" s="302">
        <v>767</v>
      </c>
      <c r="F11" s="302">
        <v>935</v>
      </c>
      <c r="G11" s="302">
        <v>856</v>
      </c>
      <c r="H11" s="302">
        <v>266875</v>
      </c>
      <c r="I11" s="302">
        <v>399</v>
      </c>
      <c r="J11" s="302">
        <v>515</v>
      </c>
      <c r="K11" s="302">
        <v>450</v>
      </c>
      <c r="L11" s="302">
        <v>495035</v>
      </c>
      <c r="M11" s="302">
        <v>819</v>
      </c>
      <c r="N11" s="302">
        <v>956</v>
      </c>
      <c r="O11" s="302">
        <v>897</v>
      </c>
      <c r="P11" s="302">
        <v>389665</v>
      </c>
      <c r="Q11" s="302">
        <v>725</v>
      </c>
      <c r="R11" s="302">
        <v>903</v>
      </c>
      <c r="S11" s="302">
        <v>825</v>
      </c>
      <c r="T11" s="302">
        <v>553977</v>
      </c>
      <c r="U11" s="9"/>
    </row>
    <row r="12" spans="1:21" ht="11.25" customHeight="1" x14ac:dyDescent="0.15">
      <c r="A12" s="30"/>
      <c r="B12" s="124"/>
      <c r="C12" s="303">
        <v>4</v>
      </c>
      <c r="D12" s="304"/>
      <c r="E12" s="302">
        <v>767</v>
      </c>
      <c r="F12" s="302">
        <v>935</v>
      </c>
      <c r="G12" s="302">
        <v>848</v>
      </c>
      <c r="H12" s="302">
        <v>230491</v>
      </c>
      <c r="I12" s="302">
        <v>420</v>
      </c>
      <c r="J12" s="302">
        <v>536</v>
      </c>
      <c r="K12" s="302">
        <v>468</v>
      </c>
      <c r="L12" s="302">
        <v>463102</v>
      </c>
      <c r="M12" s="302">
        <v>819</v>
      </c>
      <c r="N12" s="302">
        <v>987</v>
      </c>
      <c r="O12" s="302">
        <v>889</v>
      </c>
      <c r="P12" s="302">
        <v>372302</v>
      </c>
      <c r="Q12" s="302">
        <v>767</v>
      </c>
      <c r="R12" s="302">
        <v>914</v>
      </c>
      <c r="S12" s="302">
        <v>834</v>
      </c>
      <c r="T12" s="302">
        <v>445976</v>
      </c>
      <c r="U12" s="9"/>
    </row>
    <row r="13" spans="1:21" ht="11.25" customHeight="1" x14ac:dyDescent="0.15">
      <c r="A13" s="30"/>
      <c r="B13" s="124"/>
      <c r="C13" s="303">
        <v>5</v>
      </c>
      <c r="D13" s="304"/>
      <c r="E13" s="302">
        <v>872</v>
      </c>
      <c r="F13" s="302">
        <v>1029</v>
      </c>
      <c r="G13" s="302">
        <v>950</v>
      </c>
      <c r="H13" s="302">
        <v>210915</v>
      </c>
      <c r="I13" s="302">
        <v>462</v>
      </c>
      <c r="J13" s="302">
        <v>572</v>
      </c>
      <c r="K13" s="302">
        <v>508</v>
      </c>
      <c r="L13" s="302">
        <v>476102</v>
      </c>
      <c r="M13" s="302">
        <v>903</v>
      </c>
      <c r="N13" s="302">
        <v>1061</v>
      </c>
      <c r="O13" s="302">
        <v>979</v>
      </c>
      <c r="P13" s="302">
        <v>406999</v>
      </c>
      <c r="Q13" s="302">
        <v>840</v>
      </c>
      <c r="R13" s="302">
        <v>998</v>
      </c>
      <c r="S13" s="302">
        <v>908</v>
      </c>
      <c r="T13" s="302">
        <v>457396</v>
      </c>
      <c r="U13" s="9"/>
    </row>
    <row r="14" spans="1:21" ht="11.25" customHeight="1" x14ac:dyDescent="0.15">
      <c r="A14" s="30"/>
      <c r="B14" s="124"/>
      <c r="C14" s="303">
        <v>6</v>
      </c>
      <c r="D14" s="304"/>
      <c r="E14" s="302">
        <v>893</v>
      </c>
      <c r="F14" s="302">
        <v>1124</v>
      </c>
      <c r="G14" s="302">
        <v>992</v>
      </c>
      <c r="H14" s="302">
        <v>245897</v>
      </c>
      <c r="I14" s="302">
        <v>483</v>
      </c>
      <c r="J14" s="302">
        <v>662</v>
      </c>
      <c r="K14" s="302">
        <v>566</v>
      </c>
      <c r="L14" s="302">
        <v>487262</v>
      </c>
      <c r="M14" s="302">
        <v>924</v>
      </c>
      <c r="N14" s="302">
        <v>1155</v>
      </c>
      <c r="O14" s="302">
        <v>1032</v>
      </c>
      <c r="P14" s="302">
        <v>362938</v>
      </c>
      <c r="Q14" s="302">
        <v>840</v>
      </c>
      <c r="R14" s="302">
        <v>1050</v>
      </c>
      <c r="S14" s="302">
        <v>937</v>
      </c>
      <c r="T14" s="302">
        <v>439848</v>
      </c>
      <c r="U14" s="9"/>
    </row>
    <row r="15" spans="1:21" ht="11.25" customHeight="1" x14ac:dyDescent="0.15">
      <c r="A15" s="30"/>
      <c r="B15" s="124"/>
      <c r="C15" s="303">
        <v>7</v>
      </c>
      <c r="D15" s="304"/>
      <c r="E15" s="302">
        <v>893</v>
      </c>
      <c r="F15" s="302">
        <v>1103</v>
      </c>
      <c r="G15" s="302">
        <v>1001</v>
      </c>
      <c r="H15" s="302">
        <v>175783</v>
      </c>
      <c r="I15" s="302">
        <v>473</v>
      </c>
      <c r="J15" s="302">
        <v>630</v>
      </c>
      <c r="K15" s="302">
        <v>569</v>
      </c>
      <c r="L15" s="302">
        <v>348218</v>
      </c>
      <c r="M15" s="302">
        <v>924</v>
      </c>
      <c r="N15" s="302">
        <v>1134</v>
      </c>
      <c r="O15" s="302">
        <v>1021</v>
      </c>
      <c r="P15" s="302">
        <v>311297</v>
      </c>
      <c r="Q15" s="302">
        <v>819</v>
      </c>
      <c r="R15" s="302">
        <v>1019</v>
      </c>
      <c r="S15" s="302">
        <v>911</v>
      </c>
      <c r="T15" s="302">
        <v>312488</v>
      </c>
      <c r="U15" s="9"/>
    </row>
    <row r="16" spans="1:21" ht="11.25" customHeight="1" x14ac:dyDescent="0.15">
      <c r="A16" s="9"/>
      <c r="B16" s="124"/>
      <c r="C16" s="303">
        <v>8</v>
      </c>
      <c r="D16" s="303"/>
      <c r="E16" s="301">
        <v>881.89499999999998</v>
      </c>
      <c r="F16" s="301">
        <v>1102.5</v>
      </c>
      <c r="G16" s="301">
        <v>1000.7773781406804</v>
      </c>
      <c r="H16" s="301">
        <v>228733.1</v>
      </c>
      <c r="I16" s="301">
        <v>451.5</v>
      </c>
      <c r="J16" s="301">
        <v>588</v>
      </c>
      <c r="K16" s="301">
        <v>531.39339919040356</v>
      </c>
      <c r="L16" s="301">
        <v>427581</v>
      </c>
      <c r="M16" s="301">
        <v>924</v>
      </c>
      <c r="N16" s="301">
        <v>1134</v>
      </c>
      <c r="O16" s="301">
        <v>1044.5957728799613</v>
      </c>
      <c r="P16" s="301">
        <v>408148.9</v>
      </c>
      <c r="Q16" s="301">
        <v>787.5</v>
      </c>
      <c r="R16" s="301">
        <v>1018.5</v>
      </c>
      <c r="S16" s="301">
        <v>881.65259941325155</v>
      </c>
      <c r="T16" s="302">
        <v>424927.4</v>
      </c>
      <c r="U16" s="9"/>
    </row>
    <row r="17" spans="1:21" ht="11.25" customHeight="1" x14ac:dyDescent="0.15">
      <c r="A17" s="9"/>
      <c r="B17" s="124"/>
      <c r="C17" s="303">
        <v>9</v>
      </c>
      <c r="D17" s="304"/>
      <c r="E17" s="302">
        <v>966</v>
      </c>
      <c r="F17" s="302">
        <v>1260</v>
      </c>
      <c r="G17" s="302">
        <v>1106.4921922200549</v>
      </c>
      <c r="H17" s="302">
        <v>250640.2</v>
      </c>
      <c r="I17" s="302">
        <v>483</v>
      </c>
      <c r="J17" s="302">
        <v>651</v>
      </c>
      <c r="K17" s="302">
        <v>567.59336160992939</v>
      </c>
      <c r="L17" s="302">
        <v>470883</v>
      </c>
      <c r="M17" s="302">
        <v>997.5</v>
      </c>
      <c r="N17" s="302">
        <v>1281</v>
      </c>
      <c r="O17" s="302">
        <v>1135.7901721618477</v>
      </c>
      <c r="P17" s="302">
        <v>400941.4</v>
      </c>
      <c r="Q17" s="302">
        <v>871.5</v>
      </c>
      <c r="R17" s="302">
        <v>1102.5</v>
      </c>
      <c r="S17" s="302">
        <v>971.03446004408863</v>
      </c>
      <c r="T17" s="302">
        <v>463731</v>
      </c>
      <c r="U17" s="9"/>
    </row>
    <row r="18" spans="1:21" ht="11.25" customHeight="1" x14ac:dyDescent="0.15">
      <c r="A18" s="9"/>
      <c r="B18" s="126"/>
      <c r="C18" s="306">
        <v>10</v>
      </c>
      <c r="D18" s="315"/>
      <c r="E18" s="305">
        <v>840</v>
      </c>
      <c r="F18" s="305">
        <v>1123.5</v>
      </c>
      <c r="G18" s="305">
        <v>1014.4334875123188</v>
      </c>
      <c r="H18" s="305">
        <v>250899.6</v>
      </c>
      <c r="I18" s="305">
        <v>441</v>
      </c>
      <c r="J18" s="305">
        <v>577.5</v>
      </c>
      <c r="K18" s="305">
        <v>515.71937148887991</v>
      </c>
      <c r="L18" s="305">
        <v>480410.19999999995</v>
      </c>
      <c r="M18" s="305">
        <v>882</v>
      </c>
      <c r="N18" s="306">
        <v>1155</v>
      </c>
      <c r="O18" s="315">
        <v>1036.0305682835112</v>
      </c>
      <c r="P18" s="305">
        <v>443918.3000000001</v>
      </c>
      <c r="Q18" s="305">
        <v>787.5</v>
      </c>
      <c r="R18" s="305">
        <v>1029</v>
      </c>
      <c r="S18" s="305">
        <v>918.620388003524</v>
      </c>
      <c r="T18" s="315">
        <v>513545.20000000007</v>
      </c>
      <c r="U18" s="9"/>
    </row>
    <row r="19" spans="1:21" ht="11.25" customHeight="1" x14ac:dyDescent="0.15">
      <c r="A19" s="30"/>
      <c r="B19" s="596"/>
      <c r="C19" s="85">
        <v>40452</v>
      </c>
      <c r="D19" s="304"/>
      <c r="E19" s="302">
        <v>1050</v>
      </c>
      <c r="F19" s="302">
        <v>1123.5</v>
      </c>
      <c r="G19" s="302">
        <v>1076.1634225466346</v>
      </c>
      <c r="H19" s="302">
        <v>3261.8</v>
      </c>
      <c r="I19" s="302">
        <v>525</v>
      </c>
      <c r="J19" s="302">
        <v>577.5</v>
      </c>
      <c r="K19" s="302">
        <v>563.617824019723</v>
      </c>
      <c r="L19" s="302">
        <v>13849.3</v>
      </c>
      <c r="M19" s="302">
        <v>1050</v>
      </c>
      <c r="N19" s="302">
        <v>1155</v>
      </c>
      <c r="O19" s="302">
        <v>1095.7514232816477</v>
      </c>
      <c r="P19" s="302">
        <v>8317.9</v>
      </c>
      <c r="Q19" s="302">
        <v>924</v>
      </c>
      <c r="R19" s="302">
        <v>1029</v>
      </c>
      <c r="S19" s="302">
        <v>950.36142348468115</v>
      </c>
      <c r="T19" s="302">
        <v>10094.4</v>
      </c>
      <c r="U19" s="9"/>
    </row>
    <row r="20" spans="1:21" ht="11.25" customHeight="1" x14ac:dyDescent="0.15">
      <c r="A20" s="30"/>
      <c r="B20" s="124"/>
      <c r="C20" s="85">
        <v>40455</v>
      </c>
      <c r="D20" s="304" t="s">
        <v>237</v>
      </c>
      <c r="E20" s="302">
        <v>1050</v>
      </c>
      <c r="F20" s="302">
        <v>1113</v>
      </c>
      <c r="G20" s="302">
        <v>1071.7858693474054</v>
      </c>
      <c r="H20" s="302">
        <v>23664.7</v>
      </c>
      <c r="I20" s="302">
        <v>525</v>
      </c>
      <c r="J20" s="302">
        <v>577.5</v>
      </c>
      <c r="K20" s="302">
        <v>558.77226550941907</v>
      </c>
      <c r="L20" s="302">
        <v>50021.7</v>
      </c>
      <c r="M20" s="302">
        <v>1050</v>
      </c>
      <c r="N20" s="302">
        <v>1134</v>
      </c>
      <c r="O20" s="302">
        <v>1068.7779466434908</v>
      </c>
      <c r="P20" s="302">
        <v>50765.3</v>
      </c>
      <c r="Q20" s="302">
        <v>903</v>
      </c>
      <c r="R20" s="302">
        <v>987</v>
      </c>
      <c r="S20" s="302">
        <v>940.2328351212858</v>
      </c>
      <c r="T20" s="302">
        <v>51321.7</v>
      </c>
      <c r="U20" s="9"/>
    </row>
    <row r="21" spans="1:21" ht="11.25" customHeight="1" x14ac:dyDescent="0.15">
      <c r="A21" s="30"/>
      <c r="B21" s="124"/>
      <c r="C21" s="85">
        <v>40456</v>
      </c>
      <c r="D21" s="304" t="s">
        <v>237</v>
      </c>
      <c r="E21" s="302">
        <v>1050</v>
      </c>
      <c r="F21" s="302">
        <v>1113</v>
      </c>
      <c r="G21" s="302">
        <v>1073.2782063645132</v>
      </c>
      <c r="H21" s="302">
        <v>3243.5</v>
      </c>
      <c r="I21" s="302">
        <v>504</v>
      </c>
      <c r="J21" s="302">
        <v>577.5</v>
      </c>
      <c r="K21" s="302">
        <v>559.95326739667951</v>
      </c>
      <c r="L21" s="302">
        <v>5481.1</v>
      </c>
      <c r="M21" s="302">
        <v>1071</v>
      </c>
      <c r="N21" s="302">
        <v>1155</v>
      </c>
      <c r="O21" s="302">
        <v>1115.8873190902827</v>
      </c>
      <c r="P21" s="302">
        <v>10918.9</v>
      </c>
      <c r="Q21" s="302">
        <v>913.5</v>
      </c>
      <c r="R21" s="302">
        <v>997.5</v>
      </c>
      <c r="S21" s="302">
        <v>948.83888128894955</v>
      </c>
      <c r="T21" s="302">
        <v>9747.6</v>
      </c>
      <c r="U21" s="9"/>
    </row>
    <row r="22" spans="1:21" ht="11.25" customHeight="1" x14ac:dyDescent="0.15">
      <c r="A22" s="30"/>
      <c r="B22" s="124"/>
      <c r="C22" s="85">
        <v>40457</v>
      </c>
      <c r="D22" s="304" t="s">
        <v>237</v>
      </c>
      <c r="E22" s="302">
        <v>997.5</v>
      </c>
      <c r="F22" s="302">
        <v>1113</v>
      </c>
      <c r="G22" s="302">
        <v>1045.8861747805106</v>
      </c>
      <c r="H22" s="302">
        <v>15165.9</v>
      </c>
      <c r="I22" s="302">
        <v>483</v>
      </c>
      <c r="J22" s="302">
        <v>577.5</v>
      </c>
      <c r="K22" s="302">
        <v>522.66780081081515</v>
      </c>
      <c r="L22" s="302">
        <v>22624.799999999999</v>
      </c>
      <c r="M22" s="302">
        <v>1029</v>
      </c>
      <c r="N22" s="302">
        <v>1155</v>
      </c>
      <c r="O22" s="302">
        <v>1073.204087315454</v>
      </c>
      <c r="P22" s="302">
        <v>20612.900000000001</v>
      </c>
      <c r="Q22" s="302">
        <v>913.5</v>
      </c>
      <c r="R22" s="302">
        <v>997.5</v>
      </c>
      <c r="S22" s="302">
        <v>946.13183590864776</v>
      </c>
      <c r="T22" s="302">
        <v>25817.599999999999</v>
      </c>
      <c r="U22" s="9"/>
    </row>
    <row r="23" spans="1:21" ht="11.25" customHeight="1" x14ac:dyDescent="0.15">
      <c r="A23" s="30"/>
      <c r="B23" s="124"/>
      <c r="C23" s="85">
        <v>40458</v>
      </c>
      <c r="D23" s="304" t="s">
        <v>237</v>
      </c>
      <c r="E23" s="302">
        <v>1018.5</v>
      </c>
      <c r="F23" s="302">
        <v>1123.5</v>
      </c>
      <c r="G23" s="302">
        <v>1051.0847479423865</v>
      </c>
      <c r="H23" s="302">
        <v>12899.1</v>
      </c>
      <c r="I23" s="302">
        <v>483</v>
      </c>
      <c r="J23" s="302">
        <v>567</v>
      </c>
      <c r="K23" s="302">
        <v>521.30465246636766</v>
      </c>
      <c r="L23" s="302">
        <v>23062.2</v>
      </c>
      <c r="M23" s="302">
        <v>1029</v>
      </c>
      <c r="N23" s="302">
        <v>1123.5</v>
      </c>
      <c r="O23" s="302">
        <v>1082.6949648931775</v>
      </c>
      <c r="P23" s="302">
        <v>23893.1</v>
      </c>
      <c r="Q23" s="302">
        <v>913.5</v>
      </c>
      <c r="R23" s="302">
        <v>997.5</v>
      </c>
      <c r="S23" s="302">
        <v>963.29641989396953</v>
      </c>
      <c r="T23" s="302">
        <v>29189.7</v>
      </c>
      <c r="U23" s="9"/>
    </row>
    <row r="24" spans="1:21" ht="11.25" customHeight="1" x14ac:dyDescent="0.15">
      <c r="A24" s="30"/>
      <c r="B24" s="124"/>
      <c r="C24" s="85">
        <v>40459</v>
      </c>
      <c r="D24" s="304" t="s">
        <v>237</v>
      </c>
      <c r="E24" s="302">
        <v>997.5</v>
      </c>
      <c r="F24" s="302">
        <v>1102.5</v>
      </c>
      <c r="G24" s="302">
        <v>1042.4394483362519</v>
      </c>
      <c r="H24" s="302">
        <v>5139.2</v>
      </c>
      <c r="I24" s="302">
        <v>493.5</v>
      </c>
      <c r="J24" s="302">
        <v>567</v>
      </c>
      <c r="K24" s="302">
        <v>519.77408457752927</v>
      </c>
      <c r="L24" s="302">
        <v>11556.2</v>
      </c>
      <c r="M24" s="302">
        <v>1029</v>
      </c>
      <c r="N24" s="302">
        <v>1102.5</v>
      </c>
      <c r="O24" s="302">
        <v>1083.0235930539141</v>
      </c>
      <c r="P24" s="302">
        <v>6500.2</v>
      </c>
      <c r="Q24" s="302">
        <v>903</v>
      </c>
      <c r="R24" s="302">
        <v>987</v>
      </c>
      <c r="S24" s="302">
        <v>944.62446633211039</v>
      </c>
      <c r="T24" s="302">
        <v>11106.9</v>
      </c>
      <c r="U24" s="9"/>
    </row>
    <row r="25" spans="1:21" ht="11.25" customHeight="1" x14ac:dyDescent="0.15">
      <c r="A25" s="30"/>
      <c r="B25" s="124"/>
      <c r="C25" s="85">
        <v>40463</v>
      </c>
      <c r="D25" s="304" t="s">
        <v>237</v>
      </c>
      <c r="E25" s="302">
        <v>1018.5</v>
      </c>
      <c r="F25" s="302">
        <v>1107.75</v>
      </c>
      <c r="G25" s="302">
        <v>1069.4102242563818</v>
      </c>
      <c r="H25" s="302">
        <v>41278.9</v>
      </c>
      <c r="I25" s="302">
        <v>483</v>
      </c>
      <c r="J25" s="302">
        <v>577.5</v>
      </c>
      <c r="K25" s="302">
        <v>522.4667923823539</v>
      </c>
      <c r="L25" s="302">
        <v>69167.199999999997</v>
      </c>
      <c r="M25" s="302">
        <v>1050</v>
      </c>
      <c r="N25" s="302">
        <v>1134</v>
      </c>
      <c r="O25" s="302">
        <v>1082.6303012360306</v>
      </c>
      <c r="P25" s="302">
        <v>54067.8</v>
      </c>
      <c r="Q25" s="302">
        <v>892.5</v>
      </c>
      <c r="R25" s="302">
        <v>1008</v>
      </c>
      <c r="S25" s="302">
        <v>930.81847761782728</v>
      </c>
      <c r="T25" s="302">
        <v>71537.7</v>
      </c>
      <c r="U25" s="9"/>
    </row>
    <row r="26" spans="1:21" ht="11.25" customHeight="1" x14ac:dyDescent="0.15">
      <c r="A26" s="30"/>
      <c r="B26" s="124"/>
      <c r="C26" s="85">
        <v>40464</v>
      </c>
      <c r="D26" s="304" t="s">
        <v>237</v>
      </c>
      <c r="E26" s="302">
        <v>997.5</v>
      </c>
      <c r="F26" s="302">
        <v>1102.5</v>
      </c>
      <c r="G26" s="302">
        <v>1052.1016615527126</v>
      </c>
      <c r="H26" s="302">
        <v>12313.9</v>
      </c>
      <c r="I26" s="302">
        <v>504</v>
      </c>
      <c r="J26" s="302">
        <v>577.5</v>
      </c>
      <c r="K26" s="302">
        <v>528.65138272405363</v>
      </c>
      <c r="L26" s="302">
        <v>17743.5</v>
      </c>
      <c r="M26" s="302">
        <v>1029</v>
      </c>
      <c r="N26" s="302">
        <v>1123.5</v>
      </c>
      <c r="O26" s="302">
        <v>1083.7495548961422</v>
      </c>
      <c r="P26" s="302">
        <v>15448.1</v>
      </c>
      <c r="Q26" s="302">
        <v>892.5</v>
      </c>
      <c r="R26" s="302">
        <v>1008</v>
      </c>
      <c r="S26" s="302">
        <v>933.50105365953914</v>
      </c>
      <c r="T26" s="302">
        <v>26635</v>
      </c>
      <c r="U26" s="9"/>
    </row>
    <row r="27" spans="1:21" ht="11.25" customHeight="1" x14ac:dyDescent="0.15">
      <c r="A27" s="30"/>
      <c r="B27" s="124"/>
      <c r="C27" s="85">
        <v>40465</v>
      </c>
      <c r="D27" s="304" t="s">
        <v>237</v>
      </c>
      <c r="E27" s="302">
        <v>997.5</v>
      </c>
      <c r="F27" s="302">
        <v>1102.5</v>
      </c>
      <c r="G27" s="302">
        <v>1039.8935039126968</v>
      </c>
      <c r="H27" s="302">
        <v>15885.9</v>
      </c>
      <c r="I27" s="302">
        <v>504</v>
      </c>
      <c r="J27" s="302">
        <v>577.5</v>
      </c>
      <c r="K27" s="302">
        <v>526.78478742890172</v>
      </c>
      <c r="L27" s="302">
        <v>23502.7</v>
      </c>
      <c r="M27" s="302">
        <v>1029</v>
      </c>
      <c r="N27" s="302">
        <v>1123.5</v>
      </c>
      <c r="O27" s="302">
        <v>1063.4772058193041</v>
      </c>
      <c r="P27" s="302">
        <v>20006.7</v>
      </c>
      <c r="Q27" s="302">
        <v>892.5</v>
      </c>
      <c r="R27" s="302">
        <v>1008</v>
      </c>
      <c r="S27" s="302">
        <v>930.45003156292182</v>
      </c>
      <c r="T27" s="302">
        <v>19318.400000000001</v>
      </c>
      <c r="U27" s="9"/>
    </row>
    <row r="28" spans="1:21" ht="11.25" customHeight="1" x14ac:dyDescent="0.15">
      <c r="A28" s="30"/>
      <c r="B28" s="124"/>
      <c r="C28" s="85">
        <v>40466</v>
      </c>
      <c r="D28" s="304" t="s">
        <v>237</v>
      </c>
      <c r="E28" s="302">
        <v>945</v>
      </c>
      <c r="F28" s="302">
        <v>1071</v>
      </c>
      <c r="G28" s="302">
        <v>997.52604790419161</v>
      </c>
      <c r="H28" s="302">
        <v>4636.3999999999996</v>
      </c>
      <c r="I28" s="302">
        <v>525</v>
      </c>
      <c r="J28" s="302">
        <v>577.5</v>
      </c>
      <c r="K28" s="302">
        <v>550.74687617311099</v>
      </c>
      <c r="L28" s="302">
        <v>12202.2</v>
      </c>
      <c r="M28" s="302">
        <v>1029</v>
      </c>
      <c r="N28" s="302">
        <v>1123.5</v>
      </c>
      <c r="O28" s="302">
        <v>1071.0626426644533</v>
      </c>
      <c r="P28" s="302">
        <v>12945.8</v>
      </c>
      <c r="Q28" s="302">
        <v>892.5</v>
      </c>
      <c r="R28" s="302">
        <v>997.5</v>
      </c>
      <c r="S28" s="302">
        <v>930.91272315103447</v>
      </c>
      <c r="T28" s="302">
        <v>19723.5</v>
      </c>
      <c r="U28" s="9"/>
    </row>
    <row r="29" spans="1:21" ht="11.25" customHeight="1" x14ac:dyDescent="0.15">
      <c r="A29" s="30"/>
      <c r="B29" s="124"/>
      <c r="C29" s="85">
        <v>40469</v>
      </c>
      <c r="D29" s="304" t="s">
        <v>237</v>
      </c>
      <c r="E29" s="302">
        <v>945</v>
      </c>
      <c r="F29" s="302">
        <v>1071</v>
      </c>
      <c r="G29" s="302">
        <v>1016.8839069571621</v>
      </c>
      <c r="H29" s="302">
        <v>31597</v>
      </c>
      <c r="I29" s="302">
        <v>528.36</v>
      </c>
      <c r="J29" s="302">
        <v>577.5</v>
      </c>
      <c r="K29" s="302">
        <v>542.84685695280143</v>
      </c>
      <c r="L29" s="302">
        <v>51734.8</v>
      </c>
      <c r="M29" s="302">
        <v>997.5</v>
      </c>
      <c r="N29" s="302">
        <v>1071</v>
      </c>
      <c r="O29" s="302">
        <v>1033.0064958051612</v>
      </c>
      <c r="P29" s="302">
        <v>51701.1</v>
      </c>
      <c r="Q29" s="302">
        <v>892.5</v>
      </c>
      <c r="R29" s="302">
        <v>945</v>
      </c>
      <c r="S29" s="302">
        <v>927.19423626330649</v>
      </c>
      <c r="T29" s="302">
        <v>48724.6</v>
      </c>
      <c r="U29" s="9"/>
    </row>
    <row r="30" spans="1:21" ht="11.25" customHeight="1" x14ac:dyDescent="0.15">
      <c r="A30" s="30"/>
      <c r="B30" s="124"/>
      <c r="C30" s="85">
        <v>40470</v>
      </c>
      <c r="D30" s="304" t="s">
        <v>237</v>
      </c>
      <c r="E30" s="302">
        <v>997.5</v>
      </c>
      <c r="F30" s="302">
        <v>1092</v>
      </c>
      <c r="G30" s="302">
        <v>1027.568783325255</v>
      </c>
      <c r="H30" s="302">
        <v>6015.2</v>
      </c>
      <c r="I30" s="302">
        <v>483</v>
      </c>
      <c r="J30" s="302">
        <v>556.5</v>
      </c>
      <c r="K30" s="302">
        <v>513.90534385379726</v>
      </c>
      <c r="L30" s="302">
        <v>14098.2</v>
      </c>
      <c r="M30" s="302">
        <v>1029</v>
      </c>
      <c r="N30" s="302">
        <v>1134</v>
      </c>
      <c r="O30" s="302">
        <v>1060.4249073883518</v>
      </c>
      <c r="P30" s="302">
        <v>14909.7</v>
      </c>
      <c r="Q30" s="302">
        <v>892.5</v>
      </c>
      <c r="R30" s="302">
        <v>987</v>
      </c>
      <c r="S30" s="302">
        <v>928.82563872702826</v>
      </c>
      <c r="T30" s="302">
        <v>15215.4</v>
      </c>
      <c r="U30" s="9"/>
    </row>
    <row r="31" spans="1:21" ht="11.25" customHeight="1" x14ac:dyDescent="0.15">
      <c r="A31" s="30"/>
      <c r="B31" s="124"/>
      <c r="C31" s="85">
        <v>40471</v>
      </c>
      <c r="D31" s="304" t="s">
        <v>237</v>
      </c>
      <c r="E31" s="302">
        <v>924</v>
      </c>
      <c r="F31" s="302">
        <v>1029</v>
      </c>
      <c r="G31" s="302">
        <v>971.58044106352645</v>
      </c>
      <c r="H31" s="302">
        <v>8760.6</v>
      </c>
      <c r="I31" s="302">
        <v>483</v>
      </c>
      <c r="J31" s="302">
        <v>556.5</v>
      </c>
      <c r="K31" s="302">
        <v>513.80576785068854</v>
      </c>
      <c r="L31" s="302">
        <v>23479.4</v>
      </c>
      <c r="M31" s="302">
        <v>976.5</v>
      </c>
      <c r="N31" s="302">
        <v>1102.5</v>
      </c>
      <c r="O31" s="302">
        <v>1004.1892795310011</v>
      </c>
      <c r="P31" s="302">
        <v>23598.1</v>
      </c>
      <c r="Q31" s="302">
        <v>892.5</v>
      </c>
      <c r="R31" s="302">
        <v>987</v>
      </c>
      <c r="S31" s="302">
        <v>930.19848995054247</v>
      </c>
      <c r="T31" s="302">
        <v>20912.400000000001</v>
      </c>
      <c r="U31" s="9"/>
    </row>
    <row r="32" spans="1:21" ht="11.25" customHeight="1" x14ac:dyDescent="0.15">
      <c r="A32" s="30"/>
      <c r="B32" s="124"/>
      <c r="C32" s="85">
        <v>40472</v>
      </c>
      <c r="D32" s="304" t="s">
        <v>237</v>
      </c>
      <c r="E32" s="302">
        <v>945</v>
      </c>
      <c r="F32" s="302">
        <v>1029</v>
      </c>
      <c r="G32" s="302">
        <v>980.53304961970298</v>
      </c>
      <c r="H32" s="302">
        <v>8236.7999999999993</v>
      </c>
      <c r="I32" s="302">
        <v>483</v>
      </c>
      <c r="J32" s="302">
        <v>546</v>
      </c>
      <c r="K32" s="302">
        <v>509.2936957676643</v>
      </c>
      <c r="L32" s="302">
        <v>21027</v>
      </c>
      <c r="M32" s="302">
        <v>976.5</v>
      </c>
      <c r="N32" s="302">
        <v>1050</v>
      </c>
      <c r="O32" s="302">
        <v>1002.0105633802816</v>
      </c>
      <c r="P32" s="302">
        <v>11030.7</v>
      </c>
      <c r="Q32" s="302">
        <v>892.5</v>
      </c>
      <c r="R32" s="302">
        <v>945</v>
      </c>
      <c r="S32" s="302">
        <v>923.22734259332549</v>
      </c>
      <c r="T32" s="302">
        <v>16246.6</v>
      </c>
      <c r="U32" s="9"/>
    </row>
    <row r="33" spans="1:21" ht="11.25" customHeight="1" x14ac:dyDescent="0.15">
      <c r="A33" s="30"/>
      <c r="B33" s="124"/>
      <c r="C33" s="85">
        <v>40473</v>
      </c>
      <c r="D33" s="304" t="s">
        <v>237</v>
      </c>
      <c r="E33" s="302">
        <v>945</v>
      </c>
      <c r="F33" s="302">
        <v>1029</v>
      </c>
      <c r="G33" s="302">
        <v>983.0446171560161</v>
      </c>
      <c r="H33" s="302">
        <v>5293.9</v>
      </c>
      <c r="I33" s="302">
        <v>483</v>
      </c>
      <c r="J33" s="302">
        <v>556.5</v>
      </c>
      <c r="K33" s="302">
        <v>508.75671927930654</v>
      </c>
      <c r="L33" s="302">
        <v>15519.6</v>
      </c>
      <c r="M33" s="302">
        <v>987</v>
      </c>
      <c r="N33" s="302">
        <v>1071</v>
      </c>
      <c r="O33" s="302">
        <v>1018.7349244378909</v>
      </c>
      <c r="P33" s="302">
        <v>12471.6</v>
      </c>
      <c r="Q33" s="302">
        <v>892.5</v>
      </c>
      <c r="R33" s="302">
        <v>955.5</v>
      </c>
      <c r="S33" s="302">
        <v>915.96449988241773</v>
      </c>
      <c r="T33" s="302">
        <v>15954.2</v>
      </c>
      <c r="U33" s="9"/>
    </row>
    <row r="34" spans="1:21" ht="11.25" customHeight="1" x14ac:dyDescent="0.15">
      <c r="A34" s="30"/>
      <c r="B34" s="124"/>
      <c r="C34" s="85">
        <v>40476</v>
      </c>
      <c r="D34" s="304" t="s">
        <v>237</v>
      </c>
      <c r="E34" s="302">
        <v>892.5</v>
      </c>
      <c r="F34" s="302">
        <v>997.5</v>
      </c>
      <c r="G34" s="302">
        <v>950.84181387211447</v>
      </c>
      <c r="H34" s="302">
        <v>20937.7</v>
      </c>
      <c r="I34" s="302">
        <v>451.5</v>
      </c>
      <c r="J34" s="302">
        <v>514.5</v>
      </c>
      <c r="K34" s="302">
        <v>496.77645027383426</v>
      </c>
      <c r="L34" s="302">
        <v>45822.9</v>
      </c>
      <c r="M34" s="302">
        <v>945</v>
      </c>
      <c r="N34" s="302">
        <v>1050</v>
      </c>
      <c r="O34" s="302">
        <v>990.66517469832013</v>
      </c>
      <c r="P34" s="302">
        <v>58176</v>
      </c>
      <c r="Q34" s="302">
        <v>840</v>
      </c>
      <c r="R34" s="302">
        <v>934.5</v>
      </c>
      <c r="S34" s="302">
        <v>882.71050190743722</v>
      </c>
      <c r="T34" s="302">
        <v>54284.5</v>
      </c>
      <c r="U34" s="9"/>
    </row>
    <row r="35" spans="1:21" ht="11.25" customHeight="1" x14ac:dyDescent="0.15">
      <c r="A35" s="30"/>
      <c r="B35" s="124"/>
      <c r="C35" s="85">
        <v>40477</v>
      </c>
      <c r="D35" s="304" t="s">
        <v>237</v>
      </c>
      <c r="E35" s="302">
        <v>871.5</v>
      </c>
      <c r="F35" s="302">
        <v>997.5</v>
      </c>
      <c r="G35" s="302">
        <v>932.20769473021278</v>
      </c>
      <c r="H35" s="302">
        <v>7414.5</v>
      </c>
      <c r="I35" s="302">
        <v>451.5</v>
      </c>
      <c r="J35" s="302">
        <v>525</v>
      </c>
      <c r="K35" s="302">
        <v>485.26428958295725</v>
      </c>
      <c r="L35" s="302">
        <v>12306.3</v>
      </c>
      <c r="M35" s="302">
        <v>903</v>
      </c>
      <c r="N35" s="302">
        <v>1029</v>
      </c>
      <c r="O35" s="302">
        <v>959.0158016816473</v>
      </c>
      <c r="P35" s="302">
        <v>9398.5</v>
      </c>
      <c r="Q35" s="302">
        <v>787.5</v>
      </c>
      <c r="R35" s="302">
        <v>903</v>
      </c>
      <c r="S35" s="302">
        <v>852.59520106642969</v>
      </c>
      <c r="T35" s="302">
        <v>14122.7</v>
      </c>
      <c r="U35" s="9"/>
    </row>
    <row r="36" spans="1:21" ht="11.25" customHeight="1" x14ac:dyDescent="0.15">
      <c r="A36" s="30"/>
      <c r="B36" s="124"/>
      <c r="C36" s="85">
        <v>40478</v>
      </c>
      <c r="D36" s="304" t="s">
        <v>237</v>
      </c>
      <c r="E36" s="302">
        <v>850.5</v>
      </c>
      <c r="F36" s="302">
        <v>924</v>
      </c>
      <c r="G36" s="302">
        <v>884.00836547733866</v>
      </c>
      <c r="H36" s="302">
        <v>12006</v>
      </c>
      <c r="I36" s="302">
        <v>441</v>
      </c>
      <c r="J36" s="302">
        <v>525</v>
      </c>
      <c r="K36" s="302">
        <v>485.28104559729906</v>
      </c>
      <c r="L36" s="302">
        <v>21087.7</v>
      </c>
      <c r="M36" s="302">
        <v>892.5</v>
      </c>
      <c r="N36" s="302">
        <v>997.5</v>
      </c>
      <c r="O36" s="302">
        <v>938.58246296493701</v>
      </c>
      <c r="P36" s="302">
        <v>23214.400000000001</v>
      </c>
      <c r="Q36" s="302">
        <v>808.5</v>
      </c>
      <c r="R36" s="302">
        <v>903</v>
      </c>
      <c r="S36" s="302">
        <v>866.15020284751984</v>
      </c>
      <c r="T36" s="302">
        <v>24476.400000000001</v>
      </c>
      <c r="U36" s="9"/>
    </row>
    <row r="37" spans="1:21" ht="11.25" customHeight="1" x14ac:dyDescent="0.15">
      <c r="A37" s="30"/>
      <c r="B37" s="124"/>
      <c r="C37" s="85">
        <v>40479</v>
      </c>
      <c r="D37" s="304" t="s">
        <v>237</v>
      </c>
      <c r="E37" s="302">
        <v>840</v>
      </c>
      <c r="F37" s="302">
        <v>924</v>
      </c>
      <c r="G37" s="302">
        <v>893.02815746309454</v>
      </c>
      <c r="H37" s="302">
        <v>6674.3</v>
      </c>
      <c r="I37" s="302">
        <v>441</v>
      </c>
      <c r="J37" s="302">
        <v>514.5</v>
      </c>
      <c r="K37" s="302">
        <v>484.95629407430789</v>
      </c>
      <c r="L37" s="302">
        <v>13821.1</v>
      </c>
      <c r="M37" s="302">
        <v>882</v>
      </c>
      <c r="N37" s="302">
        <v>997.5</v>
      </c>
      <c r="O37" s="302">
        <v>935.26454734237598</v>
      </c>
      <c r="P37" s="302">
        <v>8672</v>
      </c>
      <c r="Q37" s="302">
        <v>808.5</v>
      </c>
      <c r="R37" s="302">
        <v>892.5</v>
      </c>
      <c r="S37" s="302">
        <v>852.18483301609263</v>
      </c>
      <c r="T37" s="302">
        <v>18133.599999999999</v>
      </c>
      <c r="U37" s="9"/>
    </row>
    <row r="38" spans="1:21" ht="12.75" customHeight="1" x14ac:dyDescent="0.15">
      <c r="B38" s="10"/>
      <c r="C38" s="86">
        <v>40480</v>
      </c>
      <c r="D38" s="12"/>
      <c r="E38" s="10">
        <v>850.5</v>
      </c>
      <c r="F38" s="10">
        <v>934.5</v>
      </c>
      <c r="G38" s="10">
        <v>877.83352435530094</v>
      </c>
      <c r="H38" s="10">
        <v>6474.3</v>
      </c>
      <c r="I38" s="10">
        <v>451.5</v>
      </c>
      <c r="J38" s="10">
        <v>525</v>
      </c>
      <c r="K38" s="10">
        <v>490.86244352198418</v>
      </c>
      <c r="L38" s="10">
        <v>12302.3</v>
      </c>
      <c r="M38" s="10">
        <v>882</v>
      </c>
      <c r="N38" s="10">
        <v>987</v>
      </c>
      <c r="O38" s="10">
        <v>927.10125578021598</v>
      </c>
      <c r="P38" s="10">
        <v>7269.5</v>
      </c>
      <c r="Q38" s="10">
        <v>798</v>
      </c>
      <c r="R38" s="10">
        <v>892.5</v>
      </c>
      <c r="S38" s="10">
        <v>842.00730698745383</v>
      </c>
      <c r="T38" s="11">
        <v>10982.3</v>
      </c>
      <c r="U38" s="9"/>
    </row>
    <row r="39" spans="1:21" x14ac:dyDescent="0.15">
      <c r="B39" s="24" t="s">
        <v>35</v>
      </c>
      <c r="C39" s="19" t="s">
        <v>337</v>
      </c>
    </row>
    <row r="40" spans="1:21" x14ac:dyDescent="0.15">
      <c r="B40" s="25" t="s">
        <v>32</v>
      </c>
      <c r="C40" s="19" t="s">
        <v>37</v>
      </c>
    </row>
  </sheetData>
  <phoneticPr fontId="7"/>
  <pageMargins left="0.39370078740157483" right="0.39370078740157483" top="0.39370078740157483" bottom="0.39370078740157483" header="0" footer="0.19685039370078741"/>
  <pageSetup paperSize="9" firstPageNumber="47" orientation="landscape" useFirstPageNumber="1" r:id="rId1"/>
  <headerFooter alignWithMargins="0">
    <oddFooter>&amp;C-43-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Q40"/>
  <sheetViews>
    <sheetView zoomScale="75" workbookViewId="0">
      <selection activeCell="B1" sqref="B1"/>
    </sheetView>
  </sheetViews>
  <sheetFormatPr defaultColWidth="7.5" defaultRowHeight="12" x14ac:dyDescent="0.15"/>
  <cols>
    <col min="1" max="1" width="1.625" style="19" customWidth="1"/>
    <col min="2" max="2" width="4.625" style="19" customWidth="1"/>
    <col min="3" max="3" width="8.75" style="19" customWidth="1"/>
    <col min="4" max="4" width="2.87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6384" width="7.5" style="19"/>
  </cols>
  <sheetData>
    <row r="1" spans="1:16" ht="15" customHeight="1" x14ac:dyDescent="0.15">
      <c r="B1" s="317"/>
      <c r="C1" s="317"/>
      <c r="D1" s="317"/>
    </row>
    <row r="2" spans="1:16" ht="12.75" customHeight="1" x14ac:dyDescent="0.15">
      <c r="B2" s="19" t="str">
        <f>'豚-1'!B2&amp;"　（つづき）"</f>
        <v>(1)豚カット肉「Ⅰ」の品目別価格　（つづき）</v>
      </c>
      <c r="C2" s="286"/>
      <c r="D2" s="286"/>
    </row>
    <row r="3" spans="1:16" ht="12.75" customHeight="1" x14ac:dyDescent="0.15">
      <c r="B3" s="286"/>
      <c r="C3" s="286"/>
      <c r="D3" s="286"/>
      <c r="P3" s="20" t="s">
        <v>10</v>
      </c>
    </row>
    <row r="4" spans="1:16" ht="3.75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1:16" ht="11.25" customHeight="1" x14ac:dyDescent="0.15">
      <c r="A5" s="30"/>
      <c r="B5" s="299"/>
      <c r="C5" s="433" t="s">
        <v>259</v>
      </c>
      <c r="D5" s="434"/>
      <c r="E5" s="435" t="s">
        <v>103</v>
      </c>
      <c r="F5" s="436"/>
      <c r="G5" s="436"/>
      <c r="H5" s="434"/>
      <c r="I5" s="435" t="s">
        <v>338</v>
      </c>
      <c r="J5" s="436"/>
      <c r="K5" s="436"/>
      <c r="L5" s="434"/>
      <c r="M5" s="435" t="s">
        <v>105</v>
      </c>
      <c r="N5" s="436"/>
      <c r="O5" s="436"/>
      <c r="P5" s="434"/>
    </row>
    <row r="6" spans="1:16" ht="11.25" customHeight="1" x14ac:dyDescent="0.15">
      <c r="A6" s="30"/>
      <c r="B6" s="437" t="s">
        <v>339</v>
      </c>
      <c r="C6" s="436"/>
      <c r="D6" s="434"/>
      <c r="E6" s="438" t="s">
        <v>14</v>
      </c>
      <c r="F6" s="438" t="s">
        <v>6</v>
      </c>
      <c r="G6" s="439" t="s">
        <v>19</v>
      </c>
      <c r="H6" s="438" t="s">
        <v>8</v>
      </c>
      <c r="I6" s="438" t="s">
        <v>14</v>
      </c>
      <c r="J6" s="438" t="s">
        <v>6</v>
      </c>
      <c r="K6" s="439" t="s">
        <v>19</v>
      </c>
      <c r="L6" s="438" t="s">
        <v>8</v>
      </c>
      <c r="M6" s="438" t="s">
        <v>14</v>
      </c>
      <c r="N6" s="438" t="s">
        <v>6</v>
      </c>
      <c r="O6" s="439" t="s">
        <v>19</v>
      </c>
      <c r="P6" s="438" t="s">
        <v>8</v>
      </c>
    </row>
    <row r="7" spans="1:16" ht="11.25" customHeight="1" x14ac:dyDescent="0.15">
      <c r="A7" s="30"/>
      <c r="B7" s="71" t="s">
        <v>72</v>
      </c>
      <c r="C7" s="16">
        <v>19</v>
      </c>
      <c r="D7" s="17" t="s">
        <v>106</v>
      </c>
      <c r="E7" s="299">
        <v>441</v>
      </c>
      <c r="F7" s="299">
        <v>735</v>
      </c>
      <c r="G7" s="299">
        <v>579</v>
      </c>
      <c r="H7" s="299">
        <v>7172499</v>
      </c>
      <c r="I7" s="299">
        <v>945</v>
      </c>
      <c r="J7" s="299">
        <v>1658</v>
      </c>
      <c r="K7" s="299">
        <v>1261</v>
      </c>
      <c r="L7" s="299">
        <v>494776</v>
      </c>
      <c r="M7" s="299">
        <v>575</v>
      </c>
      <c r="N7" s="299">
        <v>1026</v>
      </c>
      <c r="O7" s="299">
        <v>752</v>
      </c>
      <c r="P7" s="299">
        <v>12778333</v>
      </c>
    </row>
    <row r="8" spans="1:16" ht="11.25" customHeight="1" x14ac:dyDescent="0.15">
      <c r="A8" s="30"/>
      <c r="B8" s="65"/>
      <c r="C8" s="9">
        <v>20</v>
      </c>
      <c r="D8" s="30"/>
      <c r="E8" s="302">
        <v>473</v>
      </c>
      <c r="F8" s="302">
        <v>835</v>
      </c>
      <c r="G8" s="302">
        <v>641</v>
      </c>
      <c r="H8" s="302">
        <v>6298547</v>
      </c>
      <c r="I8" s="302">
        <v>856</v>
      </c>
      <c r="J8" s="302">
        <v>1528</v>
      </c>
      <c r="K8" s="302">
        <v>1217</v>
      </c>
      <c r="L8" s="302">
        <v>426917</v>
      </c>
      <c r="M8" s="302">
        <v>576</v>
      </c>
      <c r="N8" s="302">
        <v>998</v>
      </c>
      <c r="O8" s="302">
        <v>796</v>
      </c>
      <c r="P8" s="302">
        <v>12216801</v>
      </c>
    </row>
    <row r="9" spans="1:16" ht="11.25" customHeight="1" x14ac:dyDescent="0.15">
      <c r="A9" s="30"/>
      <c r="B9" s="67"/>
      <c r="C9" s="12">
        <v>21</v>
      </c>
      <c r="D9" s="18"/>
      <c r="E9" s="305">
        <v>399</v>
      </c>
      <c r="F9" s="305">
        <v>662</v>
      </c>
      <c r="G9" s="305">
        <v>515</v>
      </c>
      <c r="H9" s="305">
        <v>7004080</v>
      </c>
      <c r="I9" s="305">
        <v>800</v>
      </c>
      <c r="J9" s="305">
        <v>1376</v>
      </c>
      <c r="K9" s="305">
        <v>1052</v>
      </c>
      <c r="L9" s="305">
        <v>465899</v>
      </c>
      <c r="M9" s="305">
        <v>512</v>
      </c>
      <c r="N9" s="305">
        <v>905</v>
      </c>
      <c r="O9" s="305">
        <v>657</v>
      </c>
      <c r="P9" s="305">
        <v>10523214</v>
      </c>
    </row>
    <row r="10" spans="1:16" ht="11.25" customHeight="1" x14ac:dyDescent="0.15">
      <c r="A10" s="30"/>
      <c r="B10" s="124" t="s">
        <v>336</v>
      </c>
      <c r="C10" s="303">
        <v>2</v>
      </c>
      <c r="D10" s="304"/>
      <c r="E10" s="302">
        <v>420</v>
      </c>
      <c r="F10" s="302">
        <v>525</v>
      </c>
      <c r="G10" s="302">
        <v>463</v>
      </c>
      <c r="H10" s="302">
        <v>602189</v>
      </c>
      <c r="I10" s="302">
        <v>851</v>
      </c>
      <c r="J10" s="302">
        <v>1050</v>
      </c>
      <c r="K10" s="302">
        <v>959</v>
      </c>
      <c r="L10" s="302">
        <v>39555</v>
      </c>
      <c r="M10" s="302">
        <v>569</v>
      </c>
      <c r="N10" s="302">
        <v>655</v>
      </c>
      <c r="O10" s="302">
        <v>616</v>
      </c>
      <c r="P10" s="302">
        <v>822568</v>
      </c>
    </row>
    <row r="11" spans="1:16" ht="11.25" customHeight="1" x14ac:dyDescent="0.15">
      <c r="A11" s="30"/>
      <c r="B11" s="124"/>
      <c r="C11" s="303">
        <v>3</v>
      </c>
      <c r="D11" s="304"/>
      <c r="E11" s="302">
        <v>420</v>
      </c>
      <c r="F11" s="302">
        <v>557</v>
      </c>
      <c r="G11" s="302">
        <v>483</v>
      </c>
      <c r="H11" s="302">
        <v>625317</v>
      </c>
      <c r="I11" s="302">
        <v>893</v>
      </c>
      <c r="J11" s="302">
        <v>1152</v>
      </c>
      <c r="K11" s="302">
        <v>1027</v>
      </c>
      <c r="L11" s="302">
        <v>44420</v>
      </c>
      <c r="M11" s="302">
        <v>574</v>
      </c>
      <c r="N11" s="302">
        <v>709</v>
      </c>
      <c r="O11" s="302">
        <v>636</v>
      </c>
      <c r="P11" s="302">
        <v>869216</v>
      </c>
    </row>
    <row r="12" spans="1:16" ht="11.25" customHeight="1" x14ac:dyDescent="0.15">
      <c r="A12" s="30"/>
      <c r="B12" s="124"/>
      <c r="C12" s="303">
        <v>4</v>
      </c>
      <c r="D12" s="304"/>
      <c r="E12" s="302">
        <v>441</v>
      </c>
      <c r="F12" s="302">
        <v>572</v>
      </c>
      <c r="G12" s="302">
        <v>490</v>
      </c>
      <c r="H12" s="302">
        <v>598778</v>
      </c>
      <c r="I12" s="302">
        <v>893</v>
      </c>
      <c r="J12" s="302">
        <v>1103</v>
      </c>
      <c r="K12" s="302">
        <v>993</v>
      </c>
      <c r="L12" s="302">
        <v>39798</v>
      </c>
      <c r="M12" s="302">
        <v>579</v>
      </c>
      <c r="N12" s="302">
        <v>695</v>
      </c>
      <c r="O12" s="302">
        <v>630</v>
      </c>
      <c r="P12" s="302">
        <v>741413</v>
      </c>
    </row>
    <row r="13" spans="1:16" ht="11.25" customHeight="1" x14ac:dyDescent="0.15">
      <c r="A13" s="30"/>
      <c r="B13" s="124"/>
      <c r="C13" s="303">
        <v>5</v>
      </c>
      <c r="D13" s="304"/>
      <c r="E13" s="302">
        <v>504</v>
      </c>
      <c r="F13" s="302">
        <v>609</v>
      </c>
      <c r="G13" s="302">
        <v>551</v>
      </c>
      <c r="H13" s="302">
        <v>602528</v>
      </c>
      <c r="I13" s="302">
        <v>945</v>
      </c>
      <c r="J13" s="302">
        <v>1155</v>
      </c>
      <c r="K13" s="302">
        <v>1053</v>
      </c>
      <c r="L13" s="302">
        <v>41830</v>
      </c>
      <c r="M13" s="302">
        <v>651</v>
      </c>
      <c r="N13" s="302">
        <v>762</v>
      </c>
      <c r="O13" s="302">
        <v>700</v>
      </c>
      <c r="P13" s="302">
        <v>786905</v>
      </c>
    </row>
    <row r="14" spans="1:16" ht="11.25" customHeight="1" x14ac:dyDescent="0.15">
      <c r="A14" s="30"/>
      <c r="B14" s="124"/>
      <c r="C14" s="303">
        <v>6</v>
      </c>
      <c r="D14" s="304"/>
      <c r="E14" s="302">
        <v>504</v>
      </c>
      <c r="F14" s="302">
        <v>693</v>
      </c>
      <c r="G14" s="302">
        <v>600</v>
      </c>
      <c r="H14" s="302">
        <v>606035</v>
      </c>
      <c r="I14" s="302">
        <v>945</v>
      </c>
      <c r="J14" s="302">
        <v>1208</v>
      </c>
      <c r="K14" s="302">
        <v>1075</v>
      </c>
      <c r="L14" s="302">
        <v>38106</v>
      </c>
      <c r="M14" s="302">
        <v>656</v>
      </c>
      <c r="N14" s="302">
        <v>889</v>
      </c>
      <c r="O14" s="302">
        <v>774</v>
      </c>
      <c r="P14" s="302">
        <v>764176</v>
      </c>
    </row>
    <row r="15" spans="1:16" ht="11.25" customHeight="1" x14ac:dyDescent="0.15">
      <c r="A15" s="30"/>
      <c r="B15" s="124"/>
      <c r="C15" s="303">
        <v>7</v>
      </c>
      <c r="D15" s="304"/>
      <c r="E15" s="302">
        <v>494</v>
      </c>
      <c r="F15" s="302">
        <v>693</v>
      </c>
      <c r="G15" s="302">
        <v>612</v>
      </c>
      <c r="H15" s="302">
        <v>424385</v>
      </c>
      <c r="I15" s="302">
        <v>945</v>
      </c>
      <c r="J15" s="302">
        <v>1220</v>
      </c>
      <c r="K15" s="302">
        <v>1074</v>
      </c>
      <c r="L15" s="302">
        <v>32478</v>
      </c>
      <c r="M15" s="302">
        <v>694</v>
      </c>
      <c r="N15" s="302">
        <v>875</v>
      </c>
      <c r="O15" s="302">
        <v>804</v>
      </c>
      <c r="P15" s="302">
        <v>582143</v>
      </c>
    </row>
    <row r="16" spans="1:16" ht="11.25" customHeight="1" x14ac:dyDescent="0.15">
      <c r="A16" s="30"/>
      <c r="B16" s="124"/>
      <c r="C16" s="303">
        <v>8</v>
      </c>
      <c r="D16" s="304"/>
      <c r="E16" s="302">
        <v>473</v>
      </c>
      <c r="F16" s="302">
        <v>630</v>
      </c>
      <c r="G16" s="302">
        <v>550</v>
      </c>
      <c r="H16" s="302">
        <v>457840</v>
      </c>
      <c r="I16" s="302">
        <v>945</v>
      </c>
      <c r="J16" s="302">
        <v>1208</v>
      </c>
      <c r="K16" s="302">
        <v>1102</v>
      </c>
      <c r="L16" s="302">
        <v>29568</v>
      </c>
      <c r="M16" s="302">
        <v>668</v>
      </c>
      <c r="N16" s="302">
        <v>851</v>
      </c>
      <c r="O16" s="302">
        <v>775</v>
      </c>
      <c r="P16" s="302">
        <v>674034</v>
      </c>
    </row>
    <row r="17" spans="1:16" ht="11.25" customHeight="1" x14ac:dyDescent="0.15">
      <c r="A17" s="30"/>
      <c r="B17" s="124"/>
      <c r="C17" s="303">
        <v>9</v>
      </c>
      <c r="D17" s="304"/>
      <c r="E17" s="302">
        <v>525</v>
      </c>
      <c r="F17" s="302">
        <v>683</v>
      </c>
      <c r="G17" s="302">
        <v>602</v>
      </c>
      <c r="H17" s="302">
        <v>518807</v>
      </c>
      <c r="I17" s="302">
        <v>998</v>
      </c>
      <c r="J17" s="302">
        <v>1313</v>
      </c>
      <c r="K17" s="302">
        <v>1176</v>
      </c>
      <c r="L17" s="302">
        <v>35243</v>
      </c>
      <c r="M17" s="302">
        <v>733</v>
      </c>
      <c r="N17" s="302">
        <v>933</v>
      </c>
      <c r="O17" s="302">
        <v>816</v>
      </c>
      <c r="P17" s="302">
        <v>696140</v>
      </c>
    </row>
    <row r="18" spans="1:16" ht="11.25" customHeight="1" x14ac:dyDescent="0.15">
      <c r="A18" s="9"/>
      <c r="B18" s="126"/>
      <c r="C18" s="306">
        <v>10</v>
      </c>
      <c r="D18" s="315"/>
      <c r="E18" s="315">
        <v>472.5</v>
      </c>
      <c r="F18" s="306">
        <v>619.5</v>
      </c>
      <c r="G18" s="362">
        <v>554.84099696603653</v>
      </c>
      <c r="H18" s="362">
        <v>606998.1</v>
      </c>
      <c r="I18" s="362">
        <v>945</v>
      </c>
      <c r="J18" s="362">
        <v>1239</v>
      </c>
      <c r="K18" s="362">
        <v>1092.6605254521587</v>
      </c>
      <c r="L18" s="362">
        <v>40988.699999999997</v>
      </c>
      <c r="M18" s="362">
        <v>616.35</v>
      </c>
      <c r="N18" s="362">
        <v>829.5</v>
      </c>
      <c r="O18" s="362">
        <v>718.15801420112507</v>
      </c>
      <c r="P18" s="305">
        <v>695399.1</v>
      </c>
    </row>
    <row r="19" spans="1:16" ht="11.25" customHeight="1" x14ac:dyDescent="0.15">
      <c r="A19" s="30"/>
      <c r="B19" s="596"/>
      <c r="C19" s="85">
        <v>40452</v>
      </c>
      <c r="D19" s="304"/>
      <c r="E19" s="302">
        <v>546</v>
      </c>
      <c r="F19" s="302">
        <v>609</v>
      </c>
      <c r="G19" s="302">
        <v>583.46374521605185</v>
      </c>
      <c r="H19" s="302">
        <v>16604.2</v>
      </c>
      <c r="I19" s="302">
        <v>1155</v>
      </c>
      <c r="J19" s="302">
        <v>1239</v>
      </c>
      <c r="K19" s="302">
        <v>1198.4482758620693</v>
      </c>
      <c r="L19" s="302">
        <v>747.5</v>
      </c>
      <c r="M19" s="302">
        <v>728.7</v>
      </c>
      <c r="N19" s="302">
        <v>829.5</v>
      </c>
      <c r="O19" s="302">
        <v>784.92977452750904</v>
      </c>
      <c r="P19" s="302">
        <v>18679.900000000001</v>
      </c>
    </row>
    <row r="20" spans="1:16" ht="11.25" customHeight="1" x14ac:dyDescent="0.15">
      <c r="A20" s="30"/>
      <c r="B20" s="124"/>
      <c r="C20" s="85">
        <v>40455</v>
      </c>
      <c r="D20" s="304"/>
      <c r="E20" s="302">
        <v>535.5</v>
      </c>
      <c r="F20" s="302">
        <v>598.5</v>
      </c>
      <c r="G20" s="302">
        <v>563.33656859111522</v>
      </c>
      <c r="H20" s="302">
        <v>52677.1</v>
      </c>
      <c r="I20" s="125">
        <v>1134.6299999999999</v>
      </c>
      <c r="J20" s="125">
        <v>1218</v>
      </c>
      <c r="K20" s="125">
        <v>1156.1978984238176</v>
      </c>
      <c r="L20" s="302">
        <v>2687.5</v>
      </c>
      <c r="M20" s="302">
        <v>708.75</v>
      </c>
      <c r="N20" s="302">
        <v>805.35</v>
      </c>
      <c r="O20" s="302">
        <v>748.64714562761401</v>
      </c>
      <c r="P20" s="302">
        <v>59045.5</v>
      </c>
    </row>
    <row r="21" spans="1:16" ht="11.25" customHeight="1" x14ac:dyDescent="0.15">
      <c r="A21" s="30"/>
      <c r="B21" s="124"/>
      <c r="C21" s="85">
        <v>40456</v>
      </c>
      <c r="D21" s="304"/>
      <c r="E21" s="302">
        <v>525</v>
      </c>
      <c r="F21" s="302">
        <v>598.5</v>
      </c>
      <c r="G21" s="302">
        <v>575.21735239596876</v>
      </c>
      <c r="H21" s="302">
        <v>13045.8</v>
      </c>
      <c r="I21" s="302">
        <v>1102.5</v>
      </c>
      <c r="J21" s="302">
        <v>1239</v>
      </c>
      <c r="K21" s="302">
        <v>1178.1121856866539</v>
      </c>
      <c r="L21" s="302">
        <v>406.1</v>
      </c>
      <c r="M21" s="302">
        <v>731.85</v>
      </c>
      <c r="N21" s="302">
        <v>775.95</v>
      </c>
      <c r="O21" s="302">
        <v>753.81077813077945</v>
      </c>
      <c r="P21" s="302">
        <v>7289.2</v>
      </c>
    </row>
    <row r="22" spans="1:16" ht="11.25" customHeight="1" x14ac:dyDescent="0.15">
      <c r="A22" s="30"/>
      <c r="B22" s="124"/>
      <c r="C22" s="85">
        <v>40457</v>
      </c>
      <c r="D22" s="304"/>
      <c r="E22" s="302">
        <v>525</v>
      </c>
      <c r="F22" s="302">
        <v>598.5</v>
      </c>
      <c r="G22" s="302">
        <v>569.16930260581421</v>
      </c>
      <c r="H22" s="302">
        <v>21984.400000000001</v>
      </c>
      <c r="I22" s="302">
        <v>1102.5</v>
      </c>
      <c r="J22" s="302">
        <v>1239</v>
      </c>
      <c r="K22" s="302">
        <v>1176.4110610532855</v>
      </c>
      <c r="L22" s="302">
        <v>2368.3000000000002</v>
      </c>
      <c r="M22" s="302">
        <v>712.95</v>
      </c>
      <c r="N22" s="302">
        <v>775.95</v>
      </c>
      <c r="O22" s="302">
        <v>743.02378758297539</v>
      </c>
      <c r="P22" s="302">
        <v>36504</v>
      </c>
    </row>
    <row r="23" spans="1:16" ht="11.25" customHeight="1" x14ac:dyDescent="0.15">
      <c r="A23" s="30"/>
      <c r="B23" s="124"/>
      <c r="C23" s="85">
        <v>40458</v>
      </c>
      <c r="D23" s="304"/>
      <c r="E23" s="302">
        <v>525</v>
      </c>
      <c r="F23" s="302">
        <v>609</v>
      </c>
      <c r="G23" s="302">
        <v>570.13430481958108</v>
      </c>
      <c r="H23" s="302">
        <v>29619.1</v>
      </c>
      <c r="I23" s="302">
        <v>1102.5</v>
      </c>
      <c r="J23" s="302">
        <v>1228.5</v>
      </c>
      <c r="K23" s="302">
        <v>1181.2411642411641</v>
      </c>
      <c r="L23" s="302">
        <v>1646.8</v>
      </c>
      <c r="M23" s="302">
        <v>738.99</v>
      </c>
      <c r="N23" s="302">
        <v>771.75</v>
      </c>
      <c r="O23" s="302">
        <v>757.58773481031653</v>
      </c>
      <c r="P23" s="302">
        <v>35847.9</v>
      </c>
    </row>
    <row r="24" spans="1:16" ht="11.25" customHeight="1" x14ac:dyDescent="0.15">
      <c r="A24" s="30"/>
      <c r="B24" s="124"/>
      <c r="C24" s="85">
        <v>40459</v>
      </c>
      <c r="D24" s="304"/>
      <c r="E24" s="302">
        <v>525</v>
      </c>
      <c r="F24" s="302">
        <v>619.5</v>
      </c>
      <c r="G24" s="302">
        <v>569.88696462479777</v>
      </c>
      <c r="H24" s="302">
        <v>14185.5</v>
      </c>
      <c r="I24" s="302">
        <v>1102.5</v>
      </c>
      <c r="J24" s="302">
        <v>1228.5</v>
      </c>
      <c r="K24" s="302">
        <v>1176.6268656716418</v>
      </c>
      <c r="L24" s="302">
        <v>1379.6</v>
      </c>
      <c r="M24" s="302">
        <v>688.80000000000007</v>
      </c>
      <c r="N24" s="302">
        <v>771.75</v>
      </c>
      <c r="O24" s="302">
        <v>750.17485993845173</v>
      </c>
      <c r="P24" s="302">
        <v>17983.5</v>
      </c>
    </row>
    <row r="25" spans="1:16" ht="11.25" customHeight="1" x14ac:dyDescent="0.15">
      <c r="A25" s="30"/>
      <c r="B25" s="124"/>
      <c r="C25" s="85">
        <v>40463</v>
      </c>
      <c r="D25" s="304"/>
      <c r="E25" s="302">
        <v>525</v>
      </c>
      <c r="F25" s="302">
        <v>609.21</v>
      </c>
      <c r="G25" s="302">
        <v>572.46795197983363</v>
      </c>
      <c r="H25" s="302">
        <v>95150.8</v>
      </c>
      <c r="I25" s="302">
        <v>1102.5</v>
      </c>
      <c r="J25" s="302">
        <v>1207.5</v>
      </c>
      <c r="K25" s="302">
        <v>1159.1489403198543</v>
      </c>
      <c r="L25" s="302">
        <v>6609.7</v>
      </c>
      <c r="M25" s="302">
        <v>705.6</v>
      </c>
      <c r="N25" s="302">
        <v>766.5</v>
      </c>
      <c r="O25" s="302">
        <v>744.94754666774168</v>
      </c>
      <c r="P25" s="302">
        <v>76228.5</v>
      </c>
    </row>
    <row r="26" spans="1:16" ht="11.25" customHeight="1" x14ac:dyDescent="0.15">
      <c r="A26" s="30"/>
      <c r="B26" s="124"/>
      <c r="C26" s="85">
        <v>40464</v>
      </c>
      <c r="D26" s="304"/>
      <c r="E26" s="302">
        <v>525</v>
      </c>
      <c r="F26" s="302">
        <v>619.5</v>
      </c>
      <c r="G26" s="302">
        <v>567.68885117769798</v>
      </c>
      <c r="H26" s="302">
        <v>30753.3</v>
      </c>
      <c r="I26" s="302">
        <v>1050</v>
      </c>
      <c r="J26" s="302">
        <v>1207.5</v>
      </c>
      <c r="K26" s="302">
        <v>1140.2365771812081</v>
      </c>
      <c r="L26" s="302">
        <v>2490.6999999999998</v>
      </c>
      <c r="M26" s="302">
        <v>710.85</v>
      </c>
      <c r="N26" s="302">
        <v>769.75500000000011</v>
      </c>
      <c r="O26" s="302">
        <v>739.3586574919251</v>
      </c>
      <c r="P26" s="302">
        <v>43760.9</v>
      </c>
    </row>
    <row r="27" spans="1:16" ht="11.25" customHeight="1" x14ac:dyDescent="0.15">
      <c r="A27" s="30"/>
      <c r="B27" s="124"/>
      <c r="C27" s="85">
        <v>40465</v>
      </c>
      <c r="D27" s="304"/>
      <c r="E27" s="302">
        <v>525</v>
      </c>
      <c r="F27" s="302">
        <v>619.5</v>
      </c>
      <c r="G27" s="302">
        <v>576.09648724288991</v>
      </c>
      <c r="H27" s="302">
        <v>34574.199999999997</v>
      </c>
      <c r="I27" s="302">
        <v>1050</v>
      </c>
      <c r="J27" s="302">
        <v>1211.385</v>
      </c>
      <c r="K27" s="302">
        <v>1149.2889406139911</v>
      </c>
      <c r="L27" s="302">
        <v>1058.3</v>
      </c>
      <c r="M27" s="302">
        <v>703.5</v>
      </c>
      <c r="N27" s="302">
        <v>771.75</v>
      </c>
      <c r="O27" s="302">
        <v>743.82725400095103</v>
      </c>
      <c r="P27" s="302">
        <v>28639.3</v>
      </c>
    </row>
    <row r="28" spans="1:16" ht="11.25" customHeight="1" x14ac:dyDescent="0.15">
      <c r="A28" s="30"/>
      <c r="B28" s="124"/>
      <c r="C28" s="85">
        <v>40466</v>
      </c>
      <c r="D28" s="304"/>
      <c r="E28" s="302">
        <v>525</v>
      </c>
      <c r="F28" s="302">
        <v>609</v>
      </c>
      <c r="G28" s="302">
        <v>565.11896791050867</v>
      </c>
      <c r="H28" s="302">
        <v>20140</v>
      </c>
      <c r="I28" s="302">
        <v>1050</v>
      </c>
      <c r="J28" s="302">
        <v>1207.5</v>
      </c>
      <c r="K28" s="302">
        <v>1105.9730027548208</v>
      </c>
      <c r="L28" s="302">
        <v>1071.9000000000001</v>
      </c>
      <c r="M28" s="302">
        <v>697.2</v>
      </c>
      <c r="N28" s="302">
        <v>759.99</v>
      </c>
      <c r="O28" s="302">
        <v>729.56350482315122</v>
      </c>
      <c r="P28" s="302">
        <v>24956.2</v>
      </c>
    </row>
    <row r="29" spans="1:16" ht="11.25" customHeight="1" x14ac:dyDescent="0.15">
      <c r="A29" s="30"/>
      <c r="B29" s="124"/>
      <c r="C29" s="85">
        <v>40469</v>
      </c>
      <c r="D29" s="304"/>
      <c r="E29" s="302">
        <v>525</v>
      </c>
      <c r="F29" s="302">
        <v>577.5</v>
      </c>
      <c r="G29" s="302">
        <v>561.11787379889802</v>
      </c>
      <c r="H29" s="302">
        <v>63320.3</v>
      </c>
      <c r="I29" s="302">
        <v>1029</v>
      </c>
      <c r="J29" s="302">
        <v>1155</v>
      </c>
      <c r="K29" s="302">
        <v>1100.5040752472189</v>
      </c>
      <c r="L29" s="302">
        <v>4137.3999999999996</v>
      </c>
      <c r="M29" s="302">
        <v>674.1</v>
      </c>
      <c r="N29" s="302">
        <v>727.65</v>
      </c>
      <c r="O29" s="302">
        <v>703.96083312439566</v>
      </c>
      <c r="P29" s="302">
        <v>64436.2</v>
      </c>
    </row>
    <row r="30" spans="1:16" ht="11.25" customHeight="1" x14ac:dyDescent="0.15">
      <c r="A30" s="30"/>
      <c r="B30" s="124"/>
      <c r="C30" s="85">
        <v>40470</v>
      </c>
      <c r="D30" s="304"/>
      <c r="E30" s="302">
        <v>493.5</v>
      </c>
      <c r="F30" s="302">
        <v>567</v>
      </c>
      <c r="G30" s="302">
        <v>535.66451373228892</v>
      </c>
      <c r="H30" s="302">
        <v>16323.2</v>
      </c>
      <c r="I30" s="302">
        <v>1050</v>
      </c>
      <c r="J30" s="302">
        <v>1186.5</v>
      </c>
      <c r="K30" s="302">
        <v>1085.9053217821781</v>
      </c>
      <c r="L30" s="302">
        <v>669</v>
      </c>
      <c r="M30" s="302">
        <v>690.9</v>
      </c>
      <c r="N30" s="302">
        <v>759.99</v>
      </c>
      <c r="O30" s="302">
        <v>716.74720512903116</v>
      </c>
      <c r="P30" s="302">
        <v>20826.400000000001</v>
      </c>
    </row>
    <row r="31" spans="1:16" ht="11.25" customHeight="1" x14ac:dyDescent="0.15">
      <c r="A31" s="30"/>
      <c r="B31" s="124"/>
      <c r="C31" s="85">
        <v>40471</v>
      </c>
      <c r="D31" s="304"/>
      <c r="E31" s="302">
        <v>493.5</v>
      </c>
      <c r="F31" s="302">
        <v>567</v>
      </c>
      <c r="G31" s="302">
        <v>527.45110781577114</v>
      </c>
      <c r="H31" s="302">
        <v>30476.799999999999</v>
      </c>
      <c r="I31" s="302">
        <v>1050</v>
      </c>
      <c r="J31" s="302">
        <v>1186.5</v>
      </c>
      <c r="K31" s="302">
        <v>1084.6622750046392</v>
      </c>
      <c r="L31" s="302">
        <v>1707.2</v>
      </c>
      <c r="M31" s="302">
        <v>675.15</v>
      </c>
      <c r="N31" s="302">
        <v>740.98500000000013</v>
      </c>
      <c r="O31" s="302">
        <v>711.71038654470351</v>
      </c>
      <c r="P31" s="302">
        <v>38445.4</v>
      </c>
    </row>
    <row r="32" spans="1:16" ht="11.25" customHeight="1" x14ac:dyDescent="0.15">
      <c r="A32" s="30"/>
      <c r="B32" s="124"/>
      <c r="C32" s="85">
        <v>40472</v>
      </c>
      <c r="D32" s="304"/>
      <c r="E32" s="302">
        <v>493.5</v>
      </c>
      <c r="F32" s="302">
        <v>546</v>
      </c>
      <c r="G32" s="302">
        <v>525.63070506767383</v>
      </c>
      <c r="H32" s="302">
        <v>17847.5</v>
      </c>
      <c r="I32" s="302">
        <v>997.5</v>
      </c>
      <c r="J32" s="302">
        <v>1155</v>
      </c>
      <c r="K32" s="302">
        <v>1080.5529316898978</v>
      </c>
      <c r="L32" s="302">
        <v>1744.1</v>
      </c>
      <c r="M32" s="302">
        <v>674.1</v>
      </c>
      <c r="N32" s="302">
        <v>732.9</v>
      </c>
      <c r="O32" s="302">
        <v>693.89996339231243</v>
      </c>
      <c r="P32" s="302">
        <v>27528.6</v>
      </c>
    </row>
    <row r="33" spans="1:17" ht="11.25" customHeight="1" x14ac:dyDescent="0.15">
      <c r="A33" s="30"/>
      <c r="B33" s="124"/>
      <c r="C33" s="85">
        <v>40473</v>
      </c>
      <c r="D33" s="304"/>
      <c r="E33" s="302">
        <v>493.5</v>
      </c>
      <c r="F33" s="302">
        <v>567</v>
      </c>
      <c r="G33" s="302">
        <v>531.20737066800598</v>
      </c>
      <c r="H33" s="302">
        <v>22756.7</v>
      </c>
      <c r="I33" s="302">
        <v>1029</v>
      </c>
      <c r="J33" s="302">
        <v>1155</v>
      </c>
      <c r="K33" s="302">
        <v>1069.869884910486</v>
      </c>
      <c r="L33" s="302">
        <v>767.6</v>
      </c>
      <c r="M33" s="302">
        <v>656.25</v>
      </c>
      <c r="N33" s="302">
        <v>742.35</v>
      </c>
      <c r="O33" s="302">
        <v>699.00006260695375</v>
      </c>
      <c r="P33" s="302">
        <v>18059.5</v>
      </c>
    </row>
    <row r="34" spans="1:17" ht="11.25" customHeight="1" x14ac:dyDescent="0.15">
      <c r="A34" s="30"/>
      <c r="B34" s="124"/>
      <c r="C34" s="85">
        <v>40476</v>
      </c>
      <c r="D34" s="304"/>
      <c r="E34" s="302">
        <v>472.5</v>
      </c>
      <c r="F34" s="302">
        <v>535.5</v>
      </c>
      <c r="G34" s="302">
        <v>508.99379664631181</v>
      </c>
      <c r="H34" s="302">
        <v>51107</v>
      </c>
      <c r="I34" s="302">
        <v>997.5</v>
      </c>
      <c r="J34" s="302">
        <v>1102.5</v>
      </c>
      <c r="K34" s="302">
        <v>1044.5408930781684</v>
      </c>
      <c r="L34" s="302">
        <v>5169.3999999999996</v>
      </c>
      <c r="M34" s="302">
        <v>630</v>
      </c>
      <c r="N34" s="302">
        <v>724.5</v>
      </c>
      <c r="O34" s="302">
        <v>664.57278991832516</v>
      </c>
      <c r="P34" s="302">
        <v>75506.8</v>
      </c>
    </row>
    <row r="35" spans="1:17" ht="11.25" customHeight="1" x14ac:dyDescent="0.15">
      <c r="A35" s="30"/>
      <c r="B35" s="124"/>
      <c r="C35" s="85">
        <v>40477</v>
      </c>
      <c r="D35" s="304"/>
      <c r="E35" s="302">
        <v>483</v>
      </c>
      <c r="F35" s="302">
        <v>546</v>
      </c>
      <c r="G35" s="302">
        <v>508.34885909976737</v>
      </c>
      <c r="H35" s="302">
        <v>17234.5</v>
      </c>
      <c r="I35" s="302">
        <v>997.5</v>
      </c>
      <c r="J35" s="302">
        <v>1102.5</v>
      </c>
      <c r="K35" s="302">
        <v>1038.5918538384178</v>
      </c>
      <c r="L35" s="302">
        <v>582.9</v>
      </c>
      <c r="M35" s="302">
        <v>621.6</v>
      </c>
      <c r="N35" s="302">
        <v>739.2</v>
      </c>
      <c r="O35" s="302">
        <v>676.74312210200912</v>
      </c>
      <c r="P35" s="302">
        <v>20183.400000000001</v>
      </c>
    </row>
    <row r="36" spans="1:17" ht="11.25" customHeight="1" x14ac:dyDescent="0.15">
      <c r="A36" s="30"/>
      <c r="B36" s="124"/>
      <c r="C36" s="85">
        <v>40478</v>
      </c>
      <c r="D36" s="304"/>
      <c r="E36" s="302">
        <v>472.5</v>
      </c>
      <c r="F36" s="302">
        <v>546</v>
      </c>
      <c r="G36" s="302">
        <v>512.00345435993336</v>
      </c>
      <c r="H36" s="302">
        <v>22063.8</v>
      </c>
      <c r="I36" s="302">
        <v>961.59</v>
      </c>
      <c r="J36" s="302">
        <v>1081.605</v>
      </c>
      <c r="K36" s="302">
        <v>1043.5637570394208</v>
      </c>
      <c r="L36" s="302">
        <v>3025.5</v>
      </c>
      <c r="M36" s="302">
        <v>616.35</v>
      </c>
      <c r="N36" s="302">
        <v>709.80000000000007</v>
      </c>
      <c r="O36" s="302">
        <v>661.24012897182809</v>
      </c>
      <c r="P36" s="302">
        <v>31365.3</v>
      </c>
    </row>
    <row r="37" spans="1:17" ht="11.25" customHeight="1" x14ac:dyDescent="0.15">
      <c r="A37" s="30"/>
      <c r="B37" s="124"/>
      <c r="C37" s="85">
        <v>40479</v>
      </c>
      <c r="D37" s="304"/>
      <c r="E37" s="302">
        <v>472.5</v>
      </c>
      <c r="F37" s="302">
        <v>535.5</v>
      </c>
      <c r="G37" s="302">
        <v>507.01435406698562</v>
      </c>
      <c r="H37" s="302">
        <v>19748.3</v>
      </c>
      <c r="I37" s="302">
        <v>949.93500000000006</v>
      </c>
      <c r="J37" s="302">
        <v>1050</v>
      </c>
      <c r="K37" s="302">
        <v>1033.9419161676647</v>
      </c>
      <c r="L37" s="302">
        <v>1463.4</v>
      </c>
      <c r="M37" s="302">
        <v>626.85</v>
      </c>
      <c r="N37" s="302">
        <v>708.75</v>
      </c>
      <c r="O37" s="302">
        <v>677.16220735785953</v>
      </c>
      <c r="P37" s="302">
        <v>25975.7</v>
      </c>
    </row>
    <row r="38" spans="1:17" ht="13.5" customHeight="1" x14ac:dyDescent="0.15">
      <c r="B38" s="10"/>
      <c r="C38" s="86">
        <v>40480</v>
      </c>
      <c r="D38" s="12"/>
      <c r="E38" s="10">
        <v>472.5</v>
      </c>
      <c r="F38" s="10">
        <v>567</v>
      </c>
      <c r="G38" s="10">
        <v>511.8184924645488</v>
      </c>
      <c r="H38" s="10">
        <v>17385.599999999999</v>
      </c>
      <c r="I38" s="10">
        <v>945</v>
      </c>
      <c r="J38" s="10">
        <v>1050</v>
      </c>
      <c r="K38" s="10">
        <v>1016.7973984319317</v>
      </c>
      <c r="L38" s="10">
        <v>1255.8</v>
      </c>
      <c r="M38" s="10">
        <v>628.95000000000005</v>
      </c>
      <c r="N38" s="10">
        <v>723.45</v>
      </c>
      <c r="O38" s="10">
        <v>663.97169159679902</v>
      </c>
      <c r="P38" s="10">
        <v>24136.9</v>
      </c>
      <c r="Q38" s="7"/>
    </row>
    <row r="39" spans="1:17" x14ac:dyDescent="0.15">
      <c r="B39" s="20"/>
    </row>
    <row r="40" spans="1:17" x14ac:dyDescent="0.15">
      <c r="B40" s="20"/>
    </row>
  </sheetData>
  <phoneticPr fontId="7"/>
  <pageMargins left="0.39370078740157483" right="0.39370078740157483" top="0.39370078740157483" bottom="0.39370078740157483" header="0" footer="0.19685039370078741"/>
  <pageSetup paperSize="9" firstPageNumber="48" orientation="landscape" useFirstPageNumber="1" r:id="rId1"/>
  <headerFooter alignWithMargins="0">
    <oddFooter>&amp;C-44-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I71"/>
  <sheetViews>
    <sheetView topLeftCell="A13" workbookViewId="0">
      <selection activeCell="K21" sqref="K21"/>
    </sheetView>
  </sheetViews>
  <sheetFormatPr defaultRowHeight="13.5" x14ac:dyDescent="0.15"/>
  <cols>
    <col min="1" max="1" width="4.375" style="172" customWidth="1"/>
    <col min="2" max="2" width="3.125" style="172" customWidth="1"/>
    <col min="3" max="3" width="2.625" style="172" customWidth="1"/>
    <col min="4" max="4" width="8.75" style="172" customWidth="1"/>
    <col min="5" max="10" width="9.375" style="172" customWidth="1"/>
    <col min="11" max="11" width="10.625" style="172" customWidth="1"/>
    <col min="12" max="12" width="8.75" style="172" customWidth="1"/>
    <col min="13" max="13" width="10.625" style="172" customWidth="1"/>
    <col min="14" max="14" width="9.375" style="172" customWidth="1"/>
    <col min="15" max="15" width="10.125" style="172" customWidth="1"/>
    <col min="16" max="16" width="11.625" style="172" customWidth="1"/>
    <col min="17" max="16384" width="9" style="172"/>
  </cols>
  <sheetData>
    <row r="1" spans="1:35" s="156" customFormat="1" ht="19.5" customHeight="1" x14ac:dyDescent="0.15">
      <c r="A1" s="155"/>
      <c r="C1" s="157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39"/>
      <c r="AB1" s="239"/>
      <c r="AC1" s="239"/>
      <c r="AD1" s="239"/>
      <c r="AE1" s="239"/>
    </row>
    <row r="2" spans="1:35" s="162" customFormat="1" ht="15" customHeight="1" x14ac:dyDescent="0.15">
      <c r="A2" s="158"/>
      <c r="B2" s="158"/>
      <c r="C2" s="159" t="s">
        <v>240</v>
      </c>
      <c r="D2" s="160" t="s">
        <v>241</v>
      </c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0"/>
      <c r="AB2" s="240"/>
      <c r="AC2" s="240"/>
      <c r="AD2" s="240"/>
      <c r="AE2" s="240"/>
    </row>
    <row r="3" spans="1:35" s="243" customFormat="1" x14ac:dyDescent="0.25">
      <c r="A3" s="164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5"/>
      <c r="P3" s="166" t="s">
        <v>242</v>
      </c>
      <c r="Q3" s="241"/>
      <c r="R3" s="242"/>
      <c r="S3" s="242"/>
      <c r="T3" s="242"/>
      <c r="U3" s="242"/>
      <c r="V3" s="242"/>
      <c r="W3" s="242"/>
      <c r="X3" s="242"/>
      <c r="Y3" s="242"/>
      <c r="Z3" s="242"/>
      <c r="AA3" s="242"/>
      <c r="AB3" s="242"/>
      <c r="AC3" s="242"/>
      <c r="AD3" s="242"/>
      <c r="AE3" s="242"/>
    </row>
    <row r="4" spans="1:35" ht="18.75" customHeight="1" x14ac:dyDescent="0.15">
      <c r="A4" s="167"/>
      <c r="B4" s="168"/>
      <c r="C4" s="169"/>
      <c r="D4" s="606" t="s">
        <v>219</v>
      </c>
      <c r="E4" s="607"/>
      <c r="F4" s="607"/>
      <c r="G4" s="607"/>
      <c r="H4" s="608"/>
      <c r="I4" s="170"/>
      <c r="J4" s="170"/>
      <c r="K4" s="606" t="s">
        <v>220</v>
      </c>
      <c r="L4" s="607"/>
      <c r="M4" s="608"/>
      <c r="N4" s="170"/>
      <c r="O4" s="170"/>
      <c r="P4" s="170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  <c r="AH4" s="171"/>
      <c r="AI4" s="171"/>
    </row>
    <row r="5" spans="1:35" ht="18.75" customHeight="1" x14ac:dyDescent="0.15">
      <c r="A5" s="173"/>
      <c r="B5" s="174"/>
      <c r="C5" s="175"/>
      <c r="D5" s="609" t="s">
        <v>221</v>
      </c>
      <c r="E5" s="610"/>
      <c r="F5" s="176" t="s">
        <v>222</v>
      </c>
      <c r="G5" s="177" t="s">
        <v>223</v>
      </c>
      <c r="H5" s="611" t="s">
        <v>224</v>
      </c>
      <c r="I5" s="178" t="s">
        <v>225</v>
      </c>
      <c r="J5" s="178" t="s">
        <v>226</v>
      </c>
      <c r="K5" s="176" t="s">
        <v>227</v>
      </c>
      <c r="L5" s="176" t="s">
        <v>243</v>
      </c>
      <c r="M5" s="611" t="s">
        <v>224</v>
      </c>
      <c r="N5" s="178" t="s">
        <v>229</v>
      </c>
      <c r="O5" s="178" t="s">
        <v>230</v>
      </c>
      <c r="P5" s="178" t="s">
        <v>231</v>
      </c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</row>
    <row r="6" spans="1:35" ht="18.75" customHeight="1" x14ac:dyDescent="0.15">
      <c r="A6" s="179"/>
      <c r="B6" s="180"/>
      <c r="C6" s="181"/>
      <c r="D6" s="182" t="s">
        <v>232</v>
      </c>
      <c r="E6" s="183" t="s">
        <v>233</v>
      </c>
      <c r="F6" s="184" t="s">
        <v>234</v>
      </c>
      <c r="G6" s="185" t="s">
        <v>233</v>
      </c>
      <c r="H6" s="612"/>
      <c r="I6" s="186"/>
      <c r="J6" s="186"/>
      <c r="K6" s="184" t="s">
        <v>235</v>
      </c>
      <c r="L6" s="184" t="s">
        <v>236</v>
      </c>
      <c r="M6" s="612"/>
      <c r="N6" s="186"/>
      <c r="O6" s="186"/>
      <c r="P6" s="186"/>
      <c r="Q6" s="171"/>
      <c r="R6" s="171"/>
      <c r="S6" s="171"/>
      <c r="T6" s="171"/>
      <c r="U6" s="171"/>
      <c r="V6" s="171"/>
      <c r="W6" s="171"/>
      <c r="X6" s="171"/>
      <c r="Y6" s="171"/>
      <c r="Z6" s="171"/>
      <c r="AA6" s="171"/>
      <c r="AB6" s="171"/>
      <c r="AC6" s="171"/>
      <c r="AD6" s="171"/>
      <c r="AE6" s="171"/>
      <c r="AF6" s="171"/>
      <c r="AG6" s="171"/>
      <c r="AH6" s="171"/>
      <c r="AI6" s="171"/>
    </row>
    <row r="7" spans="1:35" ht="16.5" customHeight="1" x14ac:dyDescent="0.15">
      <c r="A7" s="187" t="s">
        <v>72</v>
      </c>
      <c r="B7" s="188">
        <v>18</v>
      </c>
      <c r="C7" s="189" t="s">
        <v>106</v>
      </c>
      <c r="D7" s="190">
        <v>1720912</v>
      </c>
      <c r="E7" s="191">
        <v>8366379</v>
      </c>
      <c r="F7" s="192">
        <v>3421779</v>
      </c>
      <c r="G7" s="193">
        <v>4007105</v>
      </c>
      <c r="H7" s="192">
        <v>17516175</v>
      </c>
      <c r="I7" s="192">
        <v>5538723</v>
      </c>
      <c r="J7" s="192">
        <v>23054898</v>
      </c>
      <c r="K7" s="192">
        <v>73855326</v>
      </c>
      <c r="L7" s="192">
        <v>4106000</v>
      </c>
      <c r="M7" s="192">
        <v>77961326</v>
      </c>
      <c r="N7" s="192">
        <v>14926103</v>
      </c>
      <c r="O7" s="192">
        <v>92887429</v>
      </c>
      <c r="P7" s="192">
        <v>115942327</v>
      </c>
      <c r="Q7" s="171"/>
      <c r="R7" s="171"/>
      <c r="S7" s="171"/>
      <c r="T7" s="171"/>
      <c r="U7" s="171"/>
      <c r="V7" s="171"/>
      <c r="W7" s="171"/>
      <c r="X7" s="171"/>
      <c r="Y7" s="171"/>
      <c r="Z7" s="171"/>
      <c r="AA7" s="171"/>
      <c r="AB7" s="171"/>
      <c r="AC7" s="171"/>
      <c r="AD7" s="171"/>
      <c r="AE7" s="171"/>
      <c r="AF7" s="171"/>
      <c r="AG7" s="171"/>
      <c r="AH7" s="171"/>
      <c r="AI7" s="171"/>
    </row>
    <row r="8" spans="1:35" ht="16.5" customHeight="1" x14ac:dyDescent="0.15">
      <c r="A8" s="194" t="s">
        <v>237</v>
      </c>
      <c r="B8" s="195">
        <v>19</v>
      </c>
      <c r="C8" s="196" t="s">
        <v>237</v>
      </c>
      <c r="D8" s="197">
        <v>2024069</v>
      </c>
      <c r="E8" s="198">
        <v>9259391</v>
      </c>
      <c r="F8" s="199">
        <v>6804890</v>
      </c>
      <c r="G8" s="200">
        <v>6287558</v>
      </c>
      <c r="H8" s="199">
        <v>24375908</v>
      </c>
      <c r="I8" s="199">
        <v>3931028</v>
      </c>
      <c r="J8" s="199">
        <v>28306936</v>
      </c>
      <c r="K8" s="199">
        <v>79786501</v>
      </c>
      <c r="L8" s="199">
        <v>4694589</v>
      </c>
      <c r="M8" s="199">
        <v>84481090</v>
      </c>
      <c r="N8" s="199">
        <v>16207831</v>
      </c>
      <c r="O8" s="199">
        <v>100688921</v>
      </c>
      <c r="P8" s="199">
        <v>128995857</v>
      </c>
      <c r="Q8" s="171"/>
      <c r="R8" s="171"/>
      <c r="S8" s="171"/>
      <c r="T8" s="171"/>
      <c r="U8" s="171"/>
      <c r="V8" s="171"/>
      <c r="W8" s="171"/>
      <c r="X8" s="171"/>
      <c r="Y8" s="171"/>
      <c r="Z8" s="171"/>
      <c r="AA8" s="171"/>
      <c r="AB8" s="171"/>
      <c r="AC8" s="171"/>
      <c r="AD8" s="171"/>
      <c r="AE8" s="171"/>
      <c r="AF8" s="171"/>
      <c r="AG8" s="171"/>
      <c r="AH8" s="171"/>
      <c r="AI8" s="171"/>
    </row>
    <row r="9" spans="1:35" ht="16.5" customHeight="1" x14ac:dyDescent="0.15">
      <c r="A9" s="194" t="s">
        <v>237</v>
      </c>
      <c r="B9" s="195">
        <v>20</v>
      </c>
      <c r="C9" s="196" t="s">
        <v>237</v>
      </c>
      <c r="D9" s="197">
        <v>2374865.2999999998</v>
      </c>
      <c r="E9" s="198">
        <v>8987910.6999999993</v>
      </c>
      <c r="F9" s="199">
        <v>7507521.2000000002</v>
      </c>
      <c r="G9" s="200">
        <v>7192852.5999999996</v>
      </c>
      <c r="H9" s="199">
        <v>26063149.799999997</v>
      </c>
      <c r="I9" s="199">
        <v>11080494</v>
      </c>
      <c r="J9" s="199">
        <v>37143643.799999997</v>
      </c>
      <c r="K9" s="199">
        <v>79919822</v>
      </c>
      <c r="L9" s="199">
        <v>4868909.3</v>
      </c>
      <c r="M9" s="199">
        <v>84788731.299999997</v>
      </c>
      <c r="N9" s="199">
        <v>17983318</v>
      </c>
      <c r="O9" s="199">
        <v>102772049.3</v>
      </c>
      <c r="P9" s="199">
        <v>139915693.09999999</v>
      </c>
      <c r="Q9" s="171"/>
      <c r="R9" s="171"/>
      <c r="S9" s="171"/>
      <c r="T9" s="171"/>
      <c r="U9" s="171"/>
      <c r="V9" s="171"/>
      <c r="W9" s="171"/>
      <c r="X9" s="171"/>
      <c r="Y9" s="171"/>
      <c r="Z9" s="171"/>
      <c r="AA9" s="171"/>
      <c r="AB9" s="171"/>
      <c r="AC9" s="171"/>
      <c r="AD9" s="171"/>
      <c r="AE9" s="171"/>
      <c r="AF9" s="171"/>
      <c r="AG9" s="171"/>
      <c r="AH9" s="171"/>
      <c r="AI9" s="171"/>
    </row>
    <row r="10" spans="1:35" ht="16.5" customHeight="1" x14ac:dyDescent="0.15">
      <c r="A10" s="201" t="s">
        <v>237</v>
      </c>
      <c r="B10" s="202">
        <v>21</v>
      </c>
      <c r="C10" s="203" t="s">
        <v>237</v>
      </c>
      <c r="D10" s="204">
        <v>2589777.8000000003</v>
      </c>
      <c r="E10" s="205">
        <v>10590736.4</v>
      </c>
      <c r="F10" s="206">
        <v>8526000.9000000004</v>
      </c>
      <c r="G10" s="207">
        <v>9154605.8000000007</v>
      </c>
      <c r="H10" s="206">
        <v>30861120.900000002</v>
      </c>
      <c r="I10" s="206">
        <v>10709193</v>
      </c>
      <c r="J10" s="206">
        <v>41570313.900000006</v>
      </c>
      <c r="K10" s="206">
        <v>102982607</v>
      </c>
      <c r="L10" s="206">
        <v>6093956.6000000006</v>
      </c>
      <c r="M10" s="206">
        <v>109076563.59999999</v>
      </c>
      <c r="N10" s="206">
        <v>16594990</v>
      </c>
      <c r="O10" s="206">
        <v>125671553.59999999</v>
      </c>
      <c r="P10" s="206">
        <v>167241867.5</v>
      </c>
      <c r="Q10" s="171"/>
      <c r="R10" s="171"/>
      <c r="S10" s="171"/>
      <c r="T10" s="171"/>
      <c r="U10" s="171"/>
      <c r="V10" s="171"/>
      <c r="W10" s="171"/>
      <c r="X10" s="171"/>
      <c r="Y10" s="171"/>
      <c r="Z10" s="171"/>
      <c r="AA10" s="171"/>
      <c r="AB10" s="171"/>
      <c r="AC10" s="171"/>
      <c r="AD10" s="171"/>
      <c r="AE10" s="171"/>
      <c r="AF10" s="171"/>
      <c r="AG10" s="171"/>
      <c r="AH10" s="171"/>
      <c r="AI10" s="171"/>
    </row>
    <row r="11" spans="1:35" ht="16.5" customHeight="1" x14ac:dyDescent="0.15">
      <c r="A11" s="187" t="s">
        <v>244</v>
      </c>
      <c r="B11" s="188">
        <v>3</v>
      </c>
      <c r="C11" s="244" t="s">
        <v>245</v>
      </c>
      <c r="D11" s="190">
        <v>181294.1</v>
      </c>
      <c r="E11" s="191">
        <v>831120.2</v>
      </c>
      <c r="F11" s="192">
        <v>879687.00000000012</v>
      </c>
      <c r="G11" s="193">
        <v>854317.70000000007</v>
      </c>
      <c r="H11" s="192">
        <v>2746419</v>
      </c>
      <c r="I11" s="192">
        <v>1011771</v>
      </c>
      <c r="J11" s="192">
        <v>3758190</v>
      </c>
      <c r="K11" s="192">
        <v>8573565</v>
      </c>
      <c r="L11" s="192">
        <v>604744.80000000005</v>
      </c>
      <c r="M11" s="192">
        <v>9178309.8000000007</v>
      </c>
      <c r="N11" s="192">
        <v>1699266</v>
      </c>
      <c r="O11" s="192">
        <v>10877575.800000001</v>
      </c>
      <c r="P11" s="192">
        <v>14635765.800000001</v>
      </c>
      <c r="Q11" s="171"/>
      <c r="R11" s="171"/>
      <c r="S11" s="171"/>
      <c r="T11" s="171"/>
      <c r="U11" s="171"/>
      <c r="V11" s="171"/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  <c r="AG11" s="171"/>
      <c r="AH11" s="171"/>
      <c r="AI11" s="171"/>
    </row>
    <row r="12" spans="1:35" ht="16.5" customHeight="1" x14ac:dyDescent="0.15">
      <c r="A12" s="194"/>
      <c r="B12" s="195">
        <v>4</v>
      </c>
      <c r="C12" s="196"/>
      <c r="D12" s="197">
        <v>210436.59999999995</v>
      </c>
      <c r="E12" s="198">
        <v>871853.10000000009</v>
      </c>
      <c r="F12" s="199">
        <v>680096.6</v>
      </c>
      <c r="G12" s="200">
        <v>715838.2</v>
      </c>
      <c r="H12" s="199">
        <v>2478224.5</v>
      </c>
      <c r="I12" s="199">
        <v>1102717</v>
      </c>
      <c r="J12" s="199">
        <v>3580941.5</v>
      </c>
      <c r="K12" s="199">
        <v>8497560</v>
      </c>
      <c r="L12" s="199">
        <v>505294.2</v>
      </c>
      <c r="M12" s="199">
        <v>9002854.1999999993</v>
      </c>
      <c r="N12" s="199">
        <v>1570225</v>
      </c>
      <c r="O12" s="199">
        <v>10573079.199999999</v>
      </c>
      <c r="P12" s="199">
        <v>14154020.699999999</v>
      </c>
      <c r="Q12" s="171"/>
      <c r="R12" s="171"/>
      <c r="S12" s="171"/>
      <c r="T12" s="171"/>
      <c r="U12" s="171"/>
      <c r="V12" s="171"/>
      <c r="W12" s="171"/>
      <c r="X12" s="171"/>
      <c r="Y12" s="171"/>
      <c r="Z12" s="171"/>
      <c r="AA12" s="171"/>
      <c r="AB12" s="171"/>
      <c r="AC12" s="171"/>
      <c r="AD12" s="171"/>
      <c r="AE12" s="171"/>
      <c r="AF12" s="171"/>
      <c r="AG12" s="171"/>
      <c r="AH12" s="171"/>
      <c r="AI12" s="171"/>
    </row>
    <row r="13" spans="1:35" ht="16.5" customHeight="1" x14ac:dyDescent="0.15">
      <c r="A13" s="194" t="s">
        <v>237</v>
      </c>
      <c r="B13" s="195">
        <v>5</v>
      </c>
      <c r="C13" s="196" t="s">
        <v>237</v>
      </c>
      <c r="D13" s="197">
        <v>173390.1</v>
      </c>
      <c r="E13" s="198">
        <v>966241</v>
      </c>
      <c r="F13" s="199">
        <v>650812.30000000005</v>
      </c>
      <c r="G13" s="200">
        <v>669259.80000000005</v>
      </c>
      <c r="H13" s="199">
        <v>2459703.2000000002</v>
      </c>
      <c r="I13" s="199">
        <v>967296</v>
      </c>
      <c r="J13" s="199">
        <v>3426999.2</v>
      </c>
      <c r="K13" s="199">
        <v>7927470</v>
      </c>
      <c r="L13" s="199">
        <v>451146.19999999995</v>
      </c>
      <c r="M13" s="199">
        <v>8378616.2000000002</v>
      </c>
      <c r="N13" s="199">
        <v>1323983</v>
      </c>
      <c r="O13" s="199">
        <v>9702599.1999999993</v>
      </c>
      <c r="P13" s="199">
        <v>13129598.399999999</v>
      </c>
      <c r="Q13" s="171"/>
      <c r="R13" s="171"/>
      <c r="S13" s="171"/>
      <c r="T13" s="171"/>
      <c r="U13" s="171"/>
      <c r="V13" s="171"/>
      <c r="W13" s="171"/>
      <c r="X13" s="171"/>
      <c r="Y13" s="171"/>
      <c r="Z13" s="171"/>
      <c r="AA13" s="171"/>
      <c r="AB13" s="171"/>
      <c r="AC13" s="171"/>
      <c r="AD13" s="171"/>
      <c r="AE13" s="171"/>
      <c r="AF13" s="171"/>
      <c r="AG13" s="171"/>
      <c r="AH13" s="171"/>
      <c r="AI13" s="171"/>
    </row>
    <row r="14" spans="1:35" ht="16.5" customHeight="1" x14ac:dyDescent="0.15">
      <c r="A14" s="194" t="s">
        <v>237</v>
      </c>
      <c r="B14" s="195">
        <v>6</v>
      </c>
      <c r="C14" s="196" t="s">
        <v>237</v>
      </c>
      <c r="D14" s="197">
        <v>199474.69999999995</v>
      </c>
      <c r="E14" s="198">
        <v>709731.9</v>
      </c>
      <c r="F14" s="199">
        <v>706076.6</v>
      </c>
      <c r="G14" s="200">
        <v>734706.2</v>
      </c>
      <c r="H14" s="199">
        <v>2349989.4</v>
      </c>
      <c r="I14" s="199">
        <v>1191389</v>
      </c>
      <c r="J14" s="199">
        <v>3541378.4</v>
      </c>
      <c r="K14" s="199">
        <v>8559267</v>
      </c>
      <c r="L14" s="199">
        <v>494653.7</v>
      </c>
      <c r="M14" s="199">
        <v>9053920.6999999993</v>
      </c>
      <c r="N14" s="199">
        <v>1483637</v>
      </c>
      <c r="O14" s="199">
        <v>10537557.699999999</v>
      </c>
      <c r="P14" s="199">
        <v>14078936.1</v>
      </c>
      <c r="Q14" s="171"/>
      <c r="R14" s="171"/>
      <c r="S14" s="171"/>
      <c r="T14" s="171"/>
      <c r="U14" s="171"/>
      <c r="V14" s="171"/>
      <c r="W14" s="171"/>
      <c r="X14" s="171"/>
      <c r="Y14" s="171"/>
      <c r="Z14" s="171"/>
      <c r="AA14" s="171"/>
      <c r="AB14" s="171"/>
      <c r="AC14" s="171"/>
      <c r="AD14" s="171"/>
      <c r="AE14" s="171"/>
      <c r="AF14" s="171"/>
      <c r="AG14" s="171"/>
      <c r="AH14" s="171"/>
      <c r="AI14" s="171"/>
    </row>
    <row r="15" spans="1:35" ht="16.5" customHeight="1" x14ac:dyDescent="0.15">
      <c r="A15" s="194" t="s">
        <v>237</v>
      </c>
      <c r="B15" s="195">
        <v>7</v>
      </c>
      <c r="C15" s="196" t="s">
        <v>237</v>
      </c>
      <c r="D15" s="197">
        <v>221701.59999999995</v>
      </c>
      <c r="E15" s="198">
        <v>965965.1</v>
      </c>
      <c r="F15" s="199">
        <v>674628.9</v>
      </c>
      <c r="G15" s="200">
        <v>613638.5</v>
      </c>
      <c r="H15" s="199">
        <v>2475934.1</v>
      </c>
      <c r="I15" s="199">
        <v>1023927</v>
      </c>
      <c r="J15" s="199">
        <v>3499861.1</v>
      </c>
      <c r="K15" s="199">
        <v>8293723</v>
      </c>
      <c r="L15" s="199">
        <v>522042.9000000002</v>
      </c>
      <c r="M15" s="199">
        <v>8815765.9000000004</v>
      </c>
      <c r="N15" s="199">
        <v>1403465</v>
      </c>
      <c r="O15" s="199">
        <v>10219230.9</v>
      </c>
      <c r="P15" s="199">
        <v>13719092</v>
      </c>
      <c r="Q15" s="171"/>
      <c r="R15" s="171"/>
      <c r="S15" s="171"/>
      <c r="T15" s="171"/>
      <c r="U15" s="171"/>
      <c r="V15" s="171"/>
      <c r="W15" s="171"/>
      <c r="X15" s="171"/>
      <c r="Y15" s="171"/>
      <c r="Z15" s="171"/>
      <c r="AA15" s="171"/>
      <c r="AB15" s="171"/>
      <c r="AC15" s="171"/>
      <c r="AD15" s="171"/>
      <c r="AE15" s="171"/>
      <c r="AF15" s="171"/>
      <c r="AG15" s="171"/>
      <c r="AH15" s="171"/>
      <c r="AI15" s="171"/>
    </row>
    <row r="16" spans="1:35" ht="16.5" customHeight="1" x14ac:dyDescent="0.15">
      <c r="A16" s="194" t="s">
        <v>237</v>
      </c>
      <c r="B16" s="195">
        <v>8</v>
      </c>
      <c r="C16" s="196" t="s">
        <v>237</v>
      </c>
      <c r="D16" s="197">
        <v>199504.59999999998</v>
      </c>
      <c r="E16" s="198">
        <v>756718.6</v>
      </c>
      <c r="F16" s="199">
        <v>586254</v>
      </c>
      <c r="G16" s="200">
        <v>819175</v>
      </c>
      <c r="H16" s="199">
        <v>2361652.2000000002</v>
      </c>
      <c r="I16" s="199">
        <v>754441</v>
      </c>
      <c r="J16" s="199">
        <v>3116093.2</v>
      </c>
      <c r="K16" s="199">
        <v>7510405</v>
      </c>
      <c r="L16" s="199">
        <v>397094.70000000013</v>
      </c>
      <c r="M16" s="199">
        <v>7907499.7000000002</v>
      </c>
      <c r="N16" s="199">
        <v>1319943</v>
      </c>
      <c r="O16" s="199">
        <v>9227442.6999999993</v>
      </c>
      <c r="P16" s="199">
        <v>12343535.899999999</v>
      </c>
      <c r="Q16" s="171"/>
      <c r="R16" s="171"/>
      <c r="S16" s="171"/>
      <c r="T16" s="171"/>
      <c r="U16" s="171"/>
      <c r="V16" s="171"/>
      <c r="W16" s="171"/>
      <c r="X16" s="171"/>
      <c r="Y16" s="171"/>
      <c r="Z16" s="171"/>
      <c r="AA16" s="171"/>
      <c r="AB16" s="171"/>
      <c r="AC16" s="171"/>
      <c r="AD16" s="171"/>
      <c r="AE16" s="171"/>
      <c r="AF16" s="171"/>
      <c r="AG16" s="171"/>
      <c r="AH16" s="171"/>
      <c r="AI16" s="171"/>
    </row>
    <row r="17" spans="1:35" ht="16.5" customHeight="1" x14ac:dyDescent="0.15">
      <c r="A17" s="194" t="s">
        <v>237</v>
      </c>
      <c r="B17" s="195">
        <v>9</v>
      </c>
      <c r="C17" s="196" t="s">
        <v>237</v>
      </c>
      <c r="D17" s="197">
        <v>222104.49999999985</v>
      </c>
      <c r="E17" s="198">
        <v>914732.8</v>
      </c>
      <c r="F17" s="199">
        <v>736468.7</v>
      </c>
      <c r="G17" s="200">
        <v>706624.5</v>
      </c>
      <c r="H17" s="199">
        <v>2579930.5</v>
      </c>
      <c r="I17" s="199">
        <v>717966</v>
      </c>
      <c r="J17" s="199">
        <v>3297896.5</v>
      </c>
      <c r="K17" s="199">
        <v>9093081</v>
      </c>
      <c r="L17" s="199">
        <v>519490.79999999987</v>
      </c>
      <c r="M17" s="199">
        <v>9612571.8000000007</v>
      </c>
      <c r="N17" s="199">
        <v>1264860</v>
      </c>
      <c r="O17" s="199">
        <v>10877431.800000001</v>
      </c>
      <c r="P17" s="199">
        <v>14175328.300000001</v>
      </c>
      <c r="Q17" s="171"/>
      <c r="R17" s="171"/>
      <c r="S17" s="171"/>
      <c r="T17" s="171"/>
      <c r="U17" s="171"/>
      <c r="V17" s="171"/>
      <c r="W17" s="171"/>
      <c r="X17" s="171"/>
      <c r="Y17" s="171"/>
      <c r="Z17" s="171"/>
      <c r="AA17" s="171"/>
      <c r="AB17" s="171"/>
      <c r="AC17" s="171"/>
      <c r="AD17" s="171"/>
      <c r="AE17" s="171"/>
      <c r="AF17" s="171"/>
      <c r="AG17" s="171"/>
      <c r="AH17" s="171"/>
      <c r="AI17" s="171"/>
    </row>
    <row r="18" spans="1:35" ht="16.5" customHeight="1" x14ac:dyDescent="0.15">
      <c r="A18" s="194" t="s">
        <v>237</v>
      </c>
      <c r="B18" s="195">
        <v>10</v>
      </c>
      <c r="C18" s="196" t="s">
        <v>237</v>
      </c>
      <c r="D18" s="197">
        <v>202180.40000000008</v>
      </c>
      <c r="E18" s="198">
        <v>575328.4</v>
      </c>
      <c r="F18" s="199">
        <v>605828.69999999995</v>
      </c>
      <c r="G18" s="200">
        <v>670107.5</v>
      </c>
      <c r="H18" s="199">
        <v>2053445</v>
      </c>
      <c r="I18" s="199">
        <v>752270</v>
      </c>
      <c r="J18" s="199">
        <v>2805715</v>
      </c>
      <c r="K18" s="199">
        <v>8892533</v>
      </c>
      <c r="L18" s="199">
        <v>499166.3000000001</v>
      </c>
      <c r="M18" s="199">
        <v>9391699.3000000007</v>
      </c>
      <c r="N18" s="199">
        <v>1107926</v>
      </c>
      <c r="O18" s="199">
        <v>10499625.300000001</v>
      </c>
      <c r="P18" s="199">
        <v>13305340.300000001</v>
      </c>
      <c r="Q18" s="171"/>
      <c r="R18" s="171"/>
      <c r="S18" s="171"/>
      <c r="T18" s="171"/>
      <c r="U18" s="171"/>
      <c r="V18" s="171"/>
      <c r="W18" s="171"/>
      <c r="X18" s="171"/>
      <c r="Y18" s="171"/>
      <c r="Z18" s="171"/>
      <c r="AA18" s="171"/>
      <c r="AB18" s="171"/>
      <c r="AC18" s="171"/>
      <c r="AD18" s="171"/>
      <c r="AE18" s="171"/>
      <c r="AF18" s="171"/>
      <c r="AG18" s="171"/>
      <c r="AH18" s="171"/>
      <c r="AI18" s="171"/>
    </row>
    <row r="19" spans="1:35" ht="16.5" customHeight="1" x14ac:dyDescent="0.15">
      <c r="A19" s="194" t="s">
        <v>237</v>
      </c>
      <c r="B19" s="195">
        <v>11</v>
      </c>
      <c r="C19" s="196" t="s">
        <v>237</v>
      </c>
      <c r="D19" s="197">
        <v>230937.90000000008</v>
      </c>
      <c r="E19" s="198">
        <v>1057652.8999999999</v>
      </c>
      <c r="F19" s="199">
        <v>668803.9</v>
      </c>
      <c r="G19" s="200">
        <v>957452.7</v>
      </c>
      <c r="H19" s="199">
        <v>2914847.4000000004</v>
      </c>
      <c r="I19" s="199">
        <v>693010</v>
      </c>
      <c r="J19" s="199">
        <v>3607857.4000000004</v>
      </c>
      <c r="K19" s="199">
        <v>10852898</v>
      </c>
      <c r="L19" s="199">
        <v>577032.1</v>
      </c>
      <c r="M19" s="199">
        <v>11429930.1</v>
      </c>
      <c r="N19" s="199">
        <v>1208555</v>
      </c>
      <c r="O19" s="199">
        <v>12638485.1</v>
      </c>
      <c r="P19" s="199">
        <v>16246342.5</v>
      </c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171"/>
      <c r="AD19" s="171"/>
      <c r="AE19" s="171"/>
      <c r="AF19" s="171"/>
      <c r="AG19" s="171"/>
      <c r="AH19" s="171"/>
      <c r="AI19" s="171"/>
    </row>
    <row r="20" spans="1:35" ht="16.5" customHeight="1" x14ac:dyDescent="0.15">
      <c r="A20" s="208" t="s">
        <v>237</v>
      </c>
      <c r="B20" s="209">
        <v>12</v>
      </c>
      <c r="C20" s="210" t="s">
        <v>237</v>
      </c>
      <c r="D20" s="211">
        <v>342794.20000000007</v>
      </c>
      <c r="E20" s="212">
        <v>1220183.1000000001</v>
      </c>
      <c r="F20" s="213">
        <v>864549.39999999991</v>
      </c>
      <c r="G20" s="214">
        <v>891453.9</v>
      </c>
      <c r="H20" s="213">
        <v>3318980.6</v>
      </c>
      <c r="I20" s="213">
        <v>758929</v>
      </c>
      <c r="J20" s="213">
        <v>4077909.6</v>
      </c>
      <c r="K20" s="213">
        <v>9084949</v>
      </c>
      <c r="L20" s="213">
        <v>608850.69999999995</v>
      </c>
      <c r="M20" s="213">
        <v>9693799.6999999993</v>
      </c>
      <c r="N20" s="213">
        <v>1316735</v>
      </c>
      <c r="O20" s="213">
        <v>11010534.699999999</v>
      </c>
      <c r="P20" s="213">
        <v>15088444.299999999</v>
      </c>
      <c r="Q20" s="171"/>
      <c r="R20" s="171"/>
      <c r="S20" s="171"/>
      <c r="T20" s="171"/>
      <c r="U20" s="171"/>
      <c r="V20" s="171"/>
      <c r="W20" s="171"/>
      <c r="X20" s="171"/>
      <c r="Y20" s="171"/>
      <c r="Z20" s="171"/>
      <c r="AA20" s="171"/>
      <c r="AB20" s="171"/>
      <c r="AC20" s="171"/>
      <c r="AD20" s="171"/>
      <c r="AE20" s="171"/>
      <c r="AF20" s="171"/>
      <c r="AG20" s="171"/>
      <c r="AH20" s="171"/>
      <c r="AI20" s="171"/>
    </row>
    <row r="21" spans="1:35" ht="16.5" customHeight="1" x14ac:dyDescent="0.15">
      <c r="A21" s="215" t="s">
        <v>102</v>
      </c>
      <c r="B21" s="216">
        <v>1</v>
      </c>
      <c r="C21" s="217" t="s">
        <v>54</v>
      </c>
      <c r="D21" s="218">
        <v>249740.79999999996</v>
      </c>
      <c r="E21" s="219">
        <v>1018066.6</v>
      </c>
      <c r="F21" s="220">
        <v>586909.30000000005</v>
      </c>
      <c r="G21" s="221">
        <v>790332.10000000009</v>
      </c>
      <c r="H21" s="220">
        <v>2645048.7999999998</v>
      </c>
      <c r="I21" s="220">
        <v>692874</v>
      </c>
      <c r="J21" s="220">
        <v>3337922.8</v>
      </c>
      <c r="K21" s="220">
        <v>8370513</v>
      </c>
      <c r="L21" s="220">
        <v>354644.00000000012</v>
      </c>
      <c r="M21" s="220">
        <v>8725157</v>
      </c>
      <c r="N21" s="220">
        <v>1260045</v>
      </c>
      <c r="O21" s="220">
        <v>9985202</v>
      </c>
      <c r="P21" s="220">
        <v>13323124.800000001</v>
      </c>
      <c r="Q21" s="171"/>
      <c r="R21" s="171"/>
      <c r="S21" s="171"/>
      <c r="T21" s="171"/>
      <c r="U21" s="171"/>
      <c r="V21" s="171"/>
      <c r="W21" s="171"/>
      <c r="X21" s="171"/>
      <c r="Y21" s="171"/>
      <c r="Z21" s="171"/>
      <c r="AA21" s="171"/>
      <c r="AB21" s="171"/>
      <c r="AC21" s="171"/>
      <c r="AD21" s="171"/>
      <c r="AE21" s="171"/>
      <c r="AF21" s="171"/>
      <c r="AG21" s="171"/>
      <c r="AH21" s="171"/>
      <c r="AI21" s="171"/>
    </row>
    <row r="22" spans="1:35" ht="16.5" customHeight="1" x14ac:dyDescent="0.15">
      <c r="A22" s="194" t="s">
        <v>237</v>
      </c>
      <c r="B22" s="195">
        <v>2</v>
      </c>
      <c r="C22" s="196" t="s">
        <v>237</v>
      </c>
      <c r="D22" s="197">
        <v>194292.29999999996</v>
      </c>
      <c r="E22" s="198">
        <v>756262.1</v>
      </c>
      <c r="F22" s="199">
        <v>571009.9</v>
      </c>
      <c r="G22" s="200">
        <v>757237</v>
      </c>
      <c r="H22" s="199">
        <v>2278801.2999999998</v>
      </c>
      <c r="I22" s="199">
        <v>856545</v>
      </c>
      <c r="J22" s="199">
        <v>3135346.3</v>
      </c>
      <c r="K22" s="199">
        <v>8805897</v>
      </c>
      <c r="L22" s="199">
        <v>402774.20000000007</v>
      </c>
      <c r="M22" s="199">
        <v>9208671.1999999993</v>
      </c>
      <c r="N22" s="199">
        <v>1077363</v>
      </c>
      <c r="O22" s="199">
        <v>10286034.199999999</v>
      </c>
      <c r="P22" s="199">
        <v>13421380.5</v>
      </c>
      <c r="Q22" s="171"/>
      <c r="R22" s="171"/>
      <c r="S22" s="171"/>
      <c r="T22" s="171"/>
      <c r="U22" s="171"/>
      <c r="V22" s="171"/>
      <c r="W22" s="171"/>
      <c r="X22" s="171"/>
      <c r="Y22" s="171"/>
      <c r="Z22" s="171"/>
      <c r="AA22" s="171"/>
      <c r="AB22" s="171"/>
      <c r="AC22" s="171"/>
      <c r="AD22" s="171"/>
      <c r="AE22" s="171"/>
      <c r="AF22" s="171"/>
      <c r="AG22" s="171"/>
      <c r="AH22" s="171"/>
      <c r="AI22" s="171"/>
    </row>
    <row r="23" spans="1:35" ht="16.5" customHeight="1" x14ac:dyDescent="0.15">
      <c r="A23" s="208" t="s">
        <v>237</v>
      </c>
      <c r="B23" s="209">
        <v>3</v>
      </c>
      <c r="C23" s="210" t="s">
        <v>237</v>
      </c>
      <c r="D23" s="211">
        <v>211180.20000000004</v>
      </c>
      <c r="E23" s="212">
        <v>908578.2</v>
      </c>
      <c r="F23" s="213">
        <v>779919.9</v>
      </c>
      <c r="G23" s="214">
        <v>938459.89999999991</v>
      </c>
      <c r="H23" s="213">
        <v>2838138.1999999997</v>
      </c>
      <c r="I23" s="213">
        <v>871426</v>
      </c>
      <c r="J23" s="213">
        <v>3709564.1999999997</v>
      </c>
      <c r="K23" s="213">
        <v>9524313</v>
      </c>
      <c r="L23" s="213">
        <v>756069.69999999972</v>
      </c>
      <c r="M23" s="213">
        <v>10280382.699999999</v>
      </c>
      <c r="N23" s="213">
        <v>1296190</v>
      </c>
      <c r="O23" s="213">
        <v>11576572.699999999</v>
      </c>
      <c r="P23" s="213">
        <v>15286136.899999999</v>
      </c>
      <c r="Q23" s="171"/>
      <c r="R23" s="171"/>
      <c r="S23" s="171"/>
      <c r="T23" s="171"/>
      <c r="U23" s="171"/>
      <c r="V23" s="171"/>
      <c r="W23" s="171"/>
      <c r="X23" s="171"/>
      <c r="Y23" s="171"/>
      <c r="Z23" s="171"/>
      <c r="AA23" s="171"/>
      <c r="AB23" s="171"/>
      <c r="AC23" s="171"/>
      <c r="AD23" s="171"/>
      <c r="AE23" s="171"/>
      <c r="AF23" s="171"/>
      <c r="AG23" s="171"/>
      <c r="AH23" s="171"/>
      <c r="AI23" s="171"/>
    </row>
    <row r="24" spans="1:35" ht="16.5" customHeight="1" x14ac:dyDescent="0.15">
      <c r="A24" s="215" t="s">
        <v>102</v>
      </c>
      <c r="B24" s="216">
        <v>4</v>
      </c>
      <c r="C24" s="217" t="s">
        <v>54</v>
      </c>
      <c r="D24" s="218">
        <v>230468.50000000003</v>
      </c>
      <c r="E24" s="219">
        <v>597976.80000000005</v>
      </c>
      <c r="F24" s="220">
        <v>435947.60000000003</v>
      </c>
      <c r="G24" s="221">
        <v>708676.9</v>
      </c>
      <c r="H24" s="220">
        <v>1973069.8000000003</v>
      </c>
      <c r="I24" s="220">
        <v>820288</v>
      </c>
      <c r="J24" s="220">
        <v>2793357.8000000003</v>
      </c>
      <c r="K24" s="220">
        <v>8504212</v>
      </c>
      <c r="L24" s="220">
        <v>559006.79999999981</v>
      </c>
      <c r="M24" s="220">
        <v>9063218.8000000007</v>
      </c>
      <c r="N24" s="220">
        <v>1149672</v>
      </c>
      <c r="O24" s="220">
        <v>10212890.800000001</v>
      </c>
      <c r="P24" s="220">
        <v>13006248.600000001</v>
      </c>
      <c r="Q24" s="171"/>
      <c r="R24" s="171"/>
      <c r="S24" s="171"/>
      <c r="T24" s="171"/>
      <c r="U24" s="171"/>
      <c r="V24" s="171"/>
      <c r="W24" s="171"/>
      <c r="X24" s="171"/>
      <c r="Y24" s="171"/>
      <c r="Z24" s="171"/>
      <c r="AA24" s="171"/>
      <c r="AB24" s="171"/>
      <c r="AC24" s="171"/>
      <c r="AD24" s="171"/>
      <c r="AE24" s="171"/>
      <c r="AF24" s="171"/>
      <c r="AG24" s="171"/>
      <c r="AH24" s="171"/>
      <c r="AI24" s="171"/>
    </row>
    <row r="25" spans="1:35" ht="16.5" customHeight="1" x14ac:dyDescent="0.15">
      <c r="A25" s="194" t="s">
        <v>237</v>
      </c>
      <c r="B25" s="195">
        <v>5</v>
      </c>
      <c r="C25" s="196" t="s">
        <v>237</v>
      </c>
      <c r="D25" s="197">
        <v>224139.8</v>
      </c>
      <c r="E25" s="198">
        <v>873924.9</v>
      </c>
      <c r="F25" s="199">
        <v>611786.6</v>
      </c>
      <c r="G25" s="200">
        <v>796511.5</v>
      </c>
      <c r="H25" s="199">
        <v>2506362.7999999998</v>
      </c>
      <c r="I25" s="199">
        <v>773545</v>
      </c>
      <c r="J25" s="199">
        <v>3279907.8</v>
      </c>
      <c r="K25" s="199">
        <v>8596281</v>
      </c>
      <c r="L25" s="199">
        <v>410246.89999999985</v>
      </c>
      <c r="M25" s="199">
        <v>9006527.9000000004</v>
      </c>
      <c r="N25" s="199">
        <v>1130556</v>
      </c>
      <c r="O25" s="199">
        <v>10137083.9</v>
      </c>
      <c r="P25" s="199">
        <v>13416991.699999999</v>
      </c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171"/>
      <c r="AG25" s="171"/>
      <c r="AH25" s="171"/>
      <c r="AI25" s="171"/>
    </row>
    <row r="26" spans="1:35" s="171" customFormat="1" ht="16.5" customHeight="1" x14ac:dyDescent="0.15">
      <c r="A26" s="194" t="s">
        <v>237</v>
      </c>
      <c r="B26" s="195">
        <v>6</v>
      </c>
      <c r="C26" s="196" t="s">
        <v>237</v>
      </c>
      <c r="D26" s="197">
        <v>205711.9</v>
      </c>
      <c r="E26" s="198">
        <v>859033.20000000007</v>
      </c>
      <c r="F26" s="199">
        <v>560992.80000000005</v>
      </c>
      <c r="G26" s="200">
        <v>626368</v>
      </c>
      <c r="H26" s="199">
        <v>2252105.9000000004</v>
      </c>
      <c r="I26" s="199">
        <v>665806</v>
      </c>
      <c r="J26" s="199">
        <v>2917911.9000000004</v>
      </c>
      <c r="K26" s="199">
        <v>8110725</v>
      </c>
      <c r="L26" s="199">
        <v>415375.1</v>
      </c>
      <c r="M26" s="199">
        <v>8526100.0999999996</v>
      </c>
      <c r="N26" s="199">
        <v>1104655</v>
      </c>
      <c r="O26" s="199">
        <v>9630755.0999999996</v>
      </c>
      <c r="P26" s="199">
        <v>12548667</v>
      </c>
    </row>
    <row r="27" spans="1:35" s="171" customFormat="1" ht="16.5" customHeight="1" x14ac:dyDescent="0.15">
      <c r="A27" s="194" t="s">
        <v>237</v>
      </c>
      <c r="B27" s="195">
        <v>7</v>
      </c>
      <c r="C27" s="196" t="s">
        <v>237</v>
      </c>
      <c r="D27" s="197">
        <v>185291.3</v>
      </c>
      <c r="E27" s="198">
        <v>622117.5</v>
      </c>
      <c r="F27" s="199">
        <v>399728.3</v>
      </c>
      <c r="G27" s="200">
        <v>501046.00000000006</v>
      </c>
      <c r="H27" s="199">
        <v>1708183.1</v>
      </c>
      <c r="I27" s="199">
        <v>531232</v>
      </c>
      <c r="J27" s="199">
        <v>2239415.1</v>
      </c>
      <c r="K27" s="199">
        <v>6027865</v>
      </c>
      <c r="L27" s="199">
        <v>446665.4</v>
      </c>
      <c r="M27" s="199">
        <v>6474530.4000000004</v>
      </c>
      <c r="N27" s="199">
        <v>1117124</v>
      </c>
      <c r="O27" s="199">
        <v>7591654.4000000004</v>
      </c>
      <c r="P27" s="199">
        <v>9831069.5</v>
      </c>
    </row>
    <row r="28" spans="1:35" s="171" customFormat="1" x14ac:dyDescent="0.15">
      <c r="A28" s="245"/>
      <c r="B28" s="246">
        <v>8</v>
      </c>
      <c r="C28" s="246"/>
      <c r="D28" s="247">
        <v>215395</v>
      </c>
      <c r="E28" s="248">
        <v>705451</v>
      </c>
      <c r="F28" s="224">
        <v>496039</v>
      </c>
      <c r="G28" s="224">
        <v>742467</v>
      </c>
      <c r="H28" s="224">
        <f>SUM(D28:G28)</f>
        <v>2159352</v>
      </c>
      <c r="I28" s="224">
        <v>539719</v>
      </c>
      <c r="J28" s="224">
        <f>H28+I28</f>
        <v>2699071</v>
      </c>
      <c r="K28" s="224">
        <v>7240315</v>
      </c>
      <c r="L28" s="224">
        <v>581327</v>
      </c>
      <c r="M28" s="224">
        <f>K28+L28</f>
        <v>7821642</v>
      </c>
      <c r="N28" s="224">
        <v>1308421</v>
      </c>
      <c r="O28" s="224">
        <f>M28+N28</f>
        <v>9130063</v>
      </c>
      <c r="P28" s="199">
        <f>J28+O28</f>
        <v>11829134</v>
      </c>
    </row>
    <row r="29" spans="1:35" s="171" customFormat="1" x14ac:dyDescent="0.15">
      <c r="A29" s="245"/>
      <c r="B29" s="246">
        <v>9</v>
      </c>
      <c r="C29" s="246"/>
      <c r="D29" s="249">
        <v>231289</v>
      </c>
      <c r="E29" s="225">
        <v>697474</v>
      </c>
      <c r="F29" s="224">
        <v>455049</v>
      </c>
      <c r="G29" s="224">
        <v>594865</v>
      </c>
      <c r="H29" s="224">
        <f>SUM(D29:G29)</f>
        <v>1978677</v>
      </c>
      <c r="I29" s="224">
        <v>558871</v>
      </c>
      <c r="J29" s="224">
        <f>H29+I29</f>
        <v>2537548</v>
      </c>
      <c r="K29" s="224">
        <v>8279166</v>
      </c>
      <c r="L29" s="224">
        <v>484691</v>
      </c>
      <c r="M29" s="224">
        <f>K29+L29</f>
        <v>8763857</v>
      </c>
      <c r="N29" s="224">
        <v>1225413</v>
      </c>
      <c r="O29" s="224">
        <f>M29+N29</f>
        <v>9989270</v>
      </c>
      <c r="P29" s="199">
        <f>J29+O29</f>
        <v>12526818</v>
      </c>
    </row>
    <row r="30" spans="1:35" s="171" customFormat="1" x14ac:dyDescent="0.15">
      <c r="A30" s="250"/>
      <c r="B30" s="251">
        <v>10</v>
      </c>
      <c r="C30" s="252"/>
      <c r="D30" s="253">
        <v>225198</v>
      </c>
      <c r="E30" s="229">
        <v>751837</v>
      </c>
      <c r="F30" s="206">
        <v>505538</v>
      </c>
      <c r="G30" s="206">
        <v>582196</v>
      </c>
      <c r="H30" s="206">
        <f>SUM(D30:G30)</f>
        <v>2064769</v>
      </c>
      <c r="I30" s="206">
        <v>628047</v>
      </c>
      <c r="J30" s="206">
        <f>H30+I30</f>
        <v>2692816</v>
      </c>
      <c r="K30" s="206">
        <v>7637218</v>
      </c>
      <c r="L30" s="206">
        <v>421461</v>
      </c>
      <c r="M30" s="206">
        <f>K30+L30</f>
        <v>8058679</v>
      </c>
      <c r="N30" s="206">
        <v>913803</v>
      </c>
      <c r="O30" s="206">
        <f>M30+N30</f>
        <v>8972482</v>
      </c>
      <c r="P30" s="206">
        <f>J30+O30</f>
        <v>11665298</v>
      </c>
    </row>
    <row r="31" spans="1:35" s="171" customFormat="1" x14ac:dyDescent="0.15">
      <c r="A31" s="231"/>
      <c r="B31" s="231"/>
      <c r="C31" s="232" t="s">
        <v>246</v>
      </c>
      <c r="D31" s="233" t="s">
        <v>247</v>
      </c>
      <c r="E31" s="225"/>
      <c r="F31" s="225"/>
      <c r="G31" s="225"/>
      <c r="H31" s="225"/>
      <c r="I31" s="225"/>
      <c r="J31" s="225"/>
      <c r="K31" s="225"/>
      <c r="L31" s="225"/>
      <c r="M31" s="225"/>
      <c r="N31" s="225"/>
      <c r="O31" s="225"/>
      <c r="P31" s="225"/>
    </row>
    <row r="32" spans="1:35" x14ac:dyDescent="0.15">
      <c r="D32" s="254"/>
      <c r="E32" s="254"/>
      <c r="F32" s="254"/>
      <c r="G32" s="254"/>
      <c r="H32" s="254"/>
      <c r="I32" s="254"/>
      <c r="J32" s="254"/>
      <c r="K32" s="254"/>
      <c r="L32" s="254"/>
      <c r="M32" s="254"/>
      <c r="N32" s="254"/>
      <c r="Q32" s="171"/>
      <c r="R32" s="171"/>
      <c r="S32" s="171"/>
      <c r="T32" s="171"/>
      <c r="U32" s="171"/>
      <c r="V32" s="171"/>
      <c r="W32" s="171"/>
      <c r="X32" s="171"/>
      <c r="Y32" s="171"/>
      <c r="Z32" s="171"/>
      <c r="AA32" s="171"/>
      <c r="AB32" s="171"/>
      <c r="AC32" s="171"/>
      <c r="AD32" s="171"/>
      <c r="AE32" s="171"/>
      <c r="AF32" s="171"/>
      <c r="AG32" s="171"/>
      <c r="AH32" s="171"/>
      <c r="AI32" s="171"/>
    </row>
    <row r="33" spans="1:35" x14ac:dyDescent="0.15">
      <c r="A33" s="171"/>
      <c r="B33" s="171"/>
      <c r="C33" s="171"/>
      <c r="D33" s="236"/>
      <c r="E33" s="237"/>
      <c r="F33" s="237"/>
      <c r="G33" s="237"/>
      <c r="H33" s="255"/>
      <c r="I33" s="236"/>
      <c r="J33" s="255"/>
      <c r="K33" s="236"/>
      <c r="L33" s="236"/>
      <c r="M33" s="255"/>
      <c r="N33" s="236"/>
      <c r="O33" s="255"/>
      <c r="P33" s="255"/>
      <c r="R33" s="171"/>
      <c r="S33" s="171"/>
      <c r="T33" s="171"/>
      <c r="U33" s="171"/>
      <c r="V33" s="171"/>
      <c r="W33" s="171"/>
      <c r="X33" s="171"/>
      <c r="Y33" s="171"/>
      <c r="Z33" s="171"/>
      <c r="AA33" s="171"/>
      <c r="AB33" s="171"/>
      <c r="AC33" s="171"/>
      <c r="AD33" s="171"/>
      <c r="AE33" s="171"/>
      <c r="AF33" s="171"/>
      <c r="AG33" s="171"/>
      <c r="AH33" s="171"/>
      <c r="AI33" s="171"/>
    </row>
    <row r="34" spans="1:35" x14ac:dyDescent="0.15">
      <c r="A34" s="171"/>
      <c r="B34" s="171"/>
      <c r="C34" s="171"/>
      <c r="D34" s="236"/>
      <c r="E34" s="237"/>
      <c r="F34" s="237"/>
      <c r="G34" s="237"/>
      <c r="H34" s="171"/>
      <c r="I34" s="236"/>
      <c r="J34" s="171"/>
      <c r="K34" s="236"/>
      <c r="L34" s="236"/>
      <c r="M34" s="171"/>
      <c r="N34" s="236"/>
      <c r="O34" s="171"/>
      <c r="P34" s="171"/>
      <c r="R34" s="171"/>
      <c r="S34" s="171"/>
      <c r="T34" s="171"/>
      <c r="U34" s="171"/>
      <c r="V34" s="171"/>
      <c r="W34" s="171"/>
      <c r="X34" s="171"/>
      <c r="Y34" s="171"/>
      <c r="Z34" s="171"/>
      <c r="AA34" s="171"/>
      <c r="AB34" s="171"/>
      <c r="AC34" s="171"/>
      <c r="AD34" s="171"/>
      <c r="AE34" s="171"/>
      <c r="AF34" s="171"/>
      <c r="AG34" s="171"/>
      <c r="AH34" s="171"/>
      <c r="AI34" s="171"/>
    </row>
    <row r="35" spans="1:35" x14ac:dyDescent="0.15">
      <c r="A35" s="171"/>
      <c r="B35" s="171"/>
      <c r="C35" s="171"/>
      <c r="D35" s="256"/>
      <c r="E35" s="237"/>
      <c r="F35" s="237"/>
      <c r="G35" s="237"/>
      <c r="H35" s="171"/>
      <c r="I35" s="236"/>
      <c r="J35" s="171"/>
      <c r="K35" s="236"/>
      <c r="L35" s="236"/>
      <c r="M35" s="171"/>
      <c r="N35" s="236"/>
      <c r="O35" s="171"/>
      <c r="P35" s="171"/>
      <c r="R35" s="171"/>
      <c r="S35" s="171"/>
      <c r="T35" s="171"/>
      <c r="U35" s="171"/>
      <c r="V35" s="171"/>
      <c r="W35" s="171"/>
      <c r="X35" s="171"/>
      <c r="Y35" s="171"/>
      <c r="Z35" s="171"/>
      <c r="AA35" s="171"/>
      <c r="AB35" s="171"/>
      <c r="AC35" s="171"/>
      <c r="AD35" s="171"/>
      <c r="AE35" s="171"/>
      <c r="AF35" s="171"/>
      <c r="AG35" s="171"/>
      <c r="AH35" s="171"/>
      <c r="AI35" s="171"/>
    </row>
    <row r="36" spans="1:35" x14ac:dyDescent="0.15">
      <c r="A36" s="171"/>
      <c r="B36" s="171"/>
      <c r="C36" s="171"/>
      <c r="D36" s="236"/>
      <c r="E36" s="237"/>
      <c r="F36" s="237"/>
      <c r="G36" s="237"/>
      <c r="H36" s="171"/>
      <c r="I36" s="236"/>
      <c r="J36" s="171"/>
      <c r="K36" s="236"/>
      <c r="L36" s="236"/>
      <c r="M36" s="171"/>
      <c r="N36" s="236"/>
      <c r="O36" s="171"/>
      <c r="P36" s="171"/>
      <c r="R36" s="171"/>
      <c r="S36" s="171"/>
      <c r="T36" s="171"/>
      <c r="U36" s="171"/>
      <c r="V36" s="171"/>
      <c r="W36" s="171"/>
      <c r="X36" s="171"/>
      <c r="Y36" s="171"/>
      <c r="Z36" s="171"/>
      <c r="AA36" s="171"/>
      <c r="AB36" s="171"/>
      <c r="AC36" s="171"/>
      <c r="AD36" s="171"/>
      <c r="AE36" s="171"/>
      <c r="AF36" s="171"/>
      <c r="AG36" s="171"/>
      <c r="AH36" s="171"/>
      <c r="AI36" s="171"/>
    </row>
    <row r="37" spans="1:35" x14ac:dyDescent="0.15">
      <c r="A37" s="171"/>
      <c r="B37" s="171"/>
      <c r="C37" s="171"/>
      <c r="D37" s="236"/>
      <c r="E37" s="225"/>
      <c r="F37" s="237"/>
      <c r="G37" s="237"/>
      <c r="H37" s="171"/>
      <c r="I37" s="236"/>
      <c r="J37" s="171"/>
      <c r="K37" s="236"/>
      <c r="L37" s="236"/>
      <c r="M37" s="171"/>
      <c r="N37" s="236"/>
      <c r="O37" s="171"/>
      <c r="P37" s="171"/>
      <c r="R37" s="171"/>
      <c r="S37" s="171"/>
      <c r="T37" s="171"/>
      <c r="U37" s="171"/>
      <c r="V37" s="171"/>
      <c r="W37" s="171"/>
      <c r="X37" s="171"/>
      <c r="Y37" s="171"/>
      <c r="Z37" s="171"/>
      <c r="AA37" s="171"/>
      <c r="AB37" s="171"/>
      <c r="AC37" s="171"/>
      <c r="AD37" s="171"/>
      <c r="AE37" s="171"/>
      <c r="AF37" s="171"/>
      <c r="AG37" s="171"/>
      <c r="AH37" s="171"/>
      <c r="AI37" s="171"/>
    </row>
    <row r="38" spans="1:35" x14ac:dyDescent="0.15">
      <c r="A38" s="171"/>
      <c r="B38" s="171"/>
      <c r="C38" s="171"/>
      <c r="D38" s="236"/>
      <c r="E38" s="236"/>
      <c r="F38" s="237"/>
      <c r="G38" s="237"/>
      <c r="H38" s="171"/>
      <c r="I38" s="236"/>
      <c r="J38" s="171"/>
      <c r="K38" s="236"/>
      <c r="L38" s="236"/>
      <c r="M38" s="171"/>
      <c r="N38" s="236"/>
      <c r="O38" s="171"/>
      <c r="P38" s="171"/>
      <c r="R38" s="171"/>
      <c r="S38" s="171"/>
      <c r="T38" s="171"/>
      <c r="U38" s="171"/>
      <c r="V38" s="171"/>
      <c r="W38" s="171"/>
      <c r="X38" s="171"/>
      <c r="Y38" s="171"/>
      <c r="Z38" s="171"/>
      <c r="AA38" s="171"/>
      <c r="AB38" s="171"/>
      <c r="AC38" s="171"/>
      <c r="AD38" s="171"/>
      <c r="AE38" s="171"/>
      <c r="AF38" s="171"/>
      <c r="AG38" s="171"/>
      <c r="AH38" s="171"/>
      <c r="AI38" s="171"/>
    </row>
    <row r="39" spans="1:35" x14ac:dyDescent="0.15">
      <c r="A39" s="171"/>
      <c r="B39" s="171"/>
      <c r="C39" s="171"/>
      <c r="D39" s="236"/>
      <c r="E39" s="236"/>
      <c r="F39" s="237"/>
      <c r="G39" s="237"/>
      <c r="H39" s="171"/>
      <c r="I39" s="236"/>
      <c r="J39" s="171"/>
      <c r="K39" s="236"/>
      <c r="L39" s="171"/>
      <c r="M39" s="171"/>
      <c r="N39" s="236"/>
      <c r="O39" s="171"/>
      <c r="P39" s="171"/>
      <c r="R39" s="171"/>
      <c r="S39" s="171"/>
      <c r="T39" s="171"/>
      <c r="U39" s="171"/>
      <c r="V39" s="171"/>
      <c r="W39" s="171"/>
      <c r="X39" s="171"/>
      <c r="Y39" s="171"/>
      <c r="Z39" s="171"/>
      <c r="AA39" s="171"/>
      <c r="AB39" s="171"/>
      <c r="AC39" s="171"/>
      <c r="AD39" s="171"/>
      <c r="AE39" s="171"/>
      <c r="AF39" s="171"/>
      <c r="AG39" s="171"/>
      <c r="AH39" s="171"/>
      <c r="AI39" s="171"/>
    </row>
    <row r="40" spans="1:35" x14ac:dyDescent="0.15">
      <c r="A40" s="171"/>
      <c r="B40" s="171"/>
      <c r="C40" s="171"/>
      <c r="D40" s="236"/>
      <c r="E40" s="236"/>
      <c r="F40" s="237"/>
      <c r="G40" s="237"/>
      <c r="H40" s="171"/>
      <c r="I40" s="236"/>
      <c r="J40" s="171"/>
      <c r="K40" s="171"/>
      <c r="L40" s="171"/>
      <c r="M40" s="171"/>
      <c r="N40" s="236"/>
      <c r="O40" s="171"/>
      <c r="P40" s="171"/>
      <c r="R40" s="171"/>
      <c r="S40" s="171"/>
      <c r="T40" s="171"/>
      <c r="U40" s="171"/>
      <c r="V40" s="171"/>
      <c r="W40" s="171"/>
      <c r="X40" s="171"/>
      <c r="Y40" s="171"/>
      <c r="Z40" s="171"/>
      <c r="AA40" s="171"/>
      <c r="AB40" s="171"/>
      <c r="AC40" s="171"/>
      <c r="AD40" s="171"/>
      <c r="AE40" s="171"/>
      <c r="AF40" s="171"/>
      <c r="AG40" s="171"/>
      <c r="AH40" s="171"/>
      <c r="AI40" s="171"/>
    </row>
    <row r="41" spans="1:35" x14ac:dyDescent="0.15">
      <c r="A41" s="171"/>
      <c r="B41" s="171"/>
      <c r="C41" s="171"/>
      <c r="D41" s="236"/>
      <c r="E41" s="236"/>
      <c r="F41" s="237"/>
      <c r="G41" s="237"/>
      <c r="H41" s="171"/>
      <c r="I41" s="236"/>
      <c r="J41" s="171"/>
      <c r="K41" s="171"/>
      <c r="L41" s="171"/>
      <c r="M41" s="171"/>
      <c r="N41" s="236"/>
      <c r="O41" s="171"/>
      <c r="P41" s="171"/>
      <c r="R41" s="171"/>
      <c r="S41" s="171"/>
      <c r="T41" s="171"/>
      <c r="U41" s="171"/>
      <c r="V41" s="171"/>
      <c r="W41" s="171"/>
      <c r="X41" s="171"/>
      <c r="Y41" s="171"/>
      <c r="Z41" s="171"/>
      <c r="AA41" s="171"/>
      <c r="AB41" s="171"/>
      <c r="AC41" s="171"/>
      <c r="AD41" s="171"/>
      <c r="AE41" s="171"/>
      <c r="AF41" s="171"/>
      <c r="AG41" s="171"/>
      <c r="AH41" s="171"/>
      <c r="AI41" s="171"/>
    </row>
    <row r="42" spans="1:35" x14ac:dyDescent="0.15">
      <c r="A42" s="171"/>
      <c r="B42" s="171"/>
      <c r="C42" s="171"/>
      <c r="D42" s="236"/>
      <c r="E42" s="236"/>
      <c r="F42" s="237"/>
      <c r="G42" s="237"/>
      <c r="H42" s="171"/>
      <c r="I42" s="236"/>
      <c r="J42" s="171"/>
      <c r="K42" s="171"/>
      <c r="L42" s="171"/>
      <c r="M42" s="171"/>
      <c r="N42" s="236"/>
      <c r="O42" s="171"/>
      <c r="P42" s="171"/>
      <c r="R42" s="171"/>
      <c r="S42" s="171"/>
      <c r="T42" s="171"/>
      <c r="U42" s="171"/>
      <c r="V42" s="171"/>
      <c r="W42" s="171"/>
      <c r="X42" s="171"/>
      <c r="Y42" s="171"/>
      <c r="Z42" s="171"/>
      <c r="AA42" s="171"/>
      <c r="AB42" s="171"/>
      <c r="AC42" s="171"/>
      <c r="AD42" s="171"/>
      <c r="AE42" s="171"/>
      <c r="AF42" s="171"/>
      <c r="AG42" s="171"/>
      <c r="AH42" s="171"/>
      <c r="AI42" s="171"/>
    </row>
    <row r="43" spans="1:35" x14ac:dyDescent="0.15">
      <c r="A43" s="171"/>
      <c r="B43" s="171"/>
      <c r="C43" s="171"/>
      <c r="D43" s="237"/>
      <c r="E43" s="236"/>
      <c r="F43" s="237"/>
      <c r="G43" s="237"/>
      <c r="H43" s="171"/>
      <c r="I43" s="236"/>
      <c r="J43" s="171"/>
      <c r="K43" s="171"/>
      <c r="L43" s="171"/>
      <c r="M43" s="171"/>
      <c r="N43" s="236"/>
      <c r="O43" s="171"/>
      <c r="P43" s="171"/>
    </row>
    <row r="44" spans="1:35" x14ac:dyDescent="0.15">
      <c r="A44" s="171"/>
      <c r="B44" s="171"/>
      <c r="C44" s="171"/>
      <c r="D44" s="237"/>
      <c r="E44" s="236"/>
      <c r="F44" s="237"/>
      <c r="G44" s="237"/>
      <c r="H44" s="171"/>
      <c r="I44" s="236"/>
      <c r="J44" s="171"/>
      <c r="K44" s="171"/>
      <c r="L44" s="171"/>
      <c r="M44" s="171"/>
      <c r="N44" s="236"/>
      <c r="O44" s="171"/>
      <c r="P44" s="171"/>
    </row>
    <row r="45" spans="1:35" x14ac:dyDescent="0.15">
      <c r="A45" s="171"/>
      <c r="B45" s="171"/>
      <c r="C45" s="171"/>
      <c r="D45" s="237"/>
      <c r="E45" s="236"/>
      <c r="F45" s="237"/>
      <c r="G45" s="237"/>
      <c r="H45" s="171"/>
      <c r="I45" s="171"/>
      <c r="J45" s="171"/>
      <c r="K45" s="171"/>
      <c r="L45" s="171"/>
      <c r="M45" s="171"/>
      <c r="N45" s="236"/>
      <c r="O45" s="171"/>
      <c r="P45" s="171"/>
    </row>
    <row r="46" spans="1:35" x14ac:dyDescent="0.15">
      <c r="A46" s="171"/>
      <c r="B46" s="171"/>
      <c r="C46" s="171"/>
      <c r="D46" s="237"/>
      <c r="E46" s="236"/>
      <c r="F46" s="237"/>
      <c r="G46" s="237"/>
      <c r="H46" s="171"/>
      <c r="I46" s="171"/>
      <c r="J46" s="171"/>
      <c r="K46" s="171"/>
      <c r="L46" s="171"/>
      <c r="M46" s="171"/>
      <c r="N46" s="236"/>
      <c r="O46" s="171"/>
      <c r="P46" s="171"/>
    </row>
    <row r="47" spans="1:35" x14ac:dyDescent="0.15">
      <c r="A47" s="171"/>
      <c r="B47" s="171"/>
      <c r="C47" s="171"/>
      <c r="D47" s="237"/>
      <c r="E47" s="236"/>
      <c r="F47" s="237"/>
      <c r="G47" s="237"/>
      <c r="H47" s="171"/>
      <c r="I47" s="171"/>
      <c r="J47" s="171"/>
      <c r="K47" s="171"/>
      <c r="L47" s="171"/>
      <c r="M47" s="171"/>
      <c r="N47" s="171"/>
      <c r="O47" s="171"/>
      <c r="P47" s="171"/>
    </row>
    <row r="48" spans="1:35" x14ac:dyDescent="0.15">
      <c r="A48" s="171"/>
      <c r="B48" s="171"/>
      <c r="C48" s="171"/>
      <c r="D48" s="237"/>
      <c r="E48" s="236"/>
      <c r="F48" s="237"/>
      <c r="G48" s="237"/>
      <c r="H48" s="171"/>
      <c r="I48" s="171"/>
      <c r="J48" s="171"/>
      <c r="K48" s="171"/>
      <c r="L48" s="171"/>
      <c r="M48" s="171"/>
      <c r="N48" s="171"/>
      <c r="O48" s="171"/>
      <c r="P48" s="171"/>
    </row>
    <row r="49" spans="1:16" x14ac:dyDescent="0.15">
      <c r="A49" s="171"/>
      <c r="B49" s="171"/>
      <c r="C49" s="171"/>
      <c r="D49" s="171"/>
      <c r="E49" s="236"/>
      <c r="F49" s="237"/>
      <c r="G49" s="237"/>
      <c r="H49" s="171"/>
      <c r="I49" s="171"/>
      <c r="J49" s="171"/>
      <c r="K49" s="171"/>
      <c r="L49" s="171"/>
      <c r="M49" s="171"/>
      <c r="N49" s="171"/>
      <c r="O49" s="171"/>
      <c r="P49" s="171"/>
    </row>
    <row r="50" spans="1:16" x14ac:dyDescent="0.15">
      <c r="A50" s="171"/>
      <c r="B50" s="171"/>
      <c r="C50" s="171"/>
      <c r="D50" s="171"/>
      <c r="E50" s="171"/>
      <c r="F50" s="237"/>
      <c r="G50" s="171"/>
      <c r="H50" s="171"/>
      <c r="I50" s="171"/>
      <c r="J50" s="171"/>
      <c r="K50" s="171"/>
      <c r="L50" s="171"/>
      <c r="M50" s="171"/>
      <c r="N50" s="171"/>
      <c r="O50" s="171"/>
      <c r="P50" s="171"/>
    </row>
    <row r="51" spans="1:16" x14ac:dyDescent="0.15">
      <c r="A51" s="171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1"/>
      <c r="N51" s="171"/>
      <c r="O51" s="171"/>
      <c r="P51" s="171"/>
    </row>
    <row r="52" spans="1:16" x14ac:dyDescent="0.15">
      <c r="A52" s="171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1"/>
      <c r="N52" s="171"/>
      <c r="O52" s="171"/>
      <c r="P52" s="171"/>
    </row>
    <row r="53" spans="1:16" x14ac:dyDescent="0.15">
      <c r="A53" s="171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1"/>
      <c r="N53" s="171"/>
      <c r="O53" s="171"/>
      <c r="P53" s="171"/>
    </row>
    <row r="54" spans="1:16" x14ac:dyDescent="0.15">
      <c r="A54" s="171"/>
      <c r="B54" s="171"/>
      <c r="C54" s="171"/>
      <c r="D54" s="171"/>
      <c r="E54" s="171"/>
      <c r="F54" s="171"/>
      <c r="G54" s="171"/>
      <c r="H54" s="171"/>
      <c r="I54" s="171"/>
      <c r="J54" s="171"/>
      <c r="K54" s="171"/>
      <c r="L54" s="171"/>
      <c r="M54" s="171"/>
      <c r="N54" s="171"/>
      <c r="O54" s="171"/>
      <c r="P54" s="171"/>
    </row>
    <row r="55" spans="1:16" x14ac:dyDescent="0.15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N55" s="171"/>
      <c r="O55" s="171"/>
      <c r="P55" s="171"/>
    </row>
    <row r="56" spans="1:16" x14ac:dyDescent="0.15">
      <c r="A56" s="171"/>
      <c r="B56" s="171"/>
      <c r="C56" s="171"/>
      <c r="D56" s="171"/>
      <c r="E56" s="171"/>
      <c r="F56" s="171"/>
      <c r="G56" s="171"/>
      <c r="H56" s="171"/>
      <c r="I56" s="171"/>
      <c r="J56" s="171"/>
      <c r="K56" s="171"/>
      <c r="L56" s="171"/>
      <c r="M56" s="171"/>
      <c r="N56" s="171"/>
      <c r="O56" s="171"/>
      <c r="P56" s="171"/>
    </row>
    <row r="57" spans="1:16" x14ac:dyDescent="0.15">
      <c r="A57" s="171"/>
      <c r="B57" s="171"/>
      <c r="C57" s="171"/>
      <c r="D57" s="171"/>
      <c r="E57" s="171"/>
      <c r="F57" s="171"/>
      <c r="G57" s="171"/>
      <c r="H57" s="171"/>
      <c r="I57" s="171"/>
      <c r="J57" s="171"/>
      <c r="K57" s="171"/>
      <c r="L57" s="171"/>
      <c r="M57" s="171"/>
      <c r="N57" s="171"/>
      <c r="O57" s="171"/>
      <c r="P57" s="171"/>
    </row>
    <row r="58" spans="1:16" x14ac:dyDescent="0.15">
      <c r="A58" s="171"/>
      <c r="B58" s="171"/>
      <c r="C58" s="171"/>
      <c r="D58" s="171"/>
      <c r="E58" s="171"/>
      <c r="F58" s="171"/>
      <c r="G58" s="171"/>
      <c r="H58" s="171"/>
      <c r="I58" s="171"/>
      <c r="J58" s="171"/>
      <c r="K58" s="171"/>
      <c r="L58" s="171"/>
      <c r="M58" s="171"/>
      <c r="N58" s="171"/>
      <c r="O58" s="171"/>
      <c r="P58" s="171"/>
    </row>
    <row r="59" spans="1:16" x14ac:dyDescent="0.15">
      <c r="A59" s="171"/>
      <c r="B59" s="171"/>
      <c r="C59" s="171"/>
      <c r="D59" s="171"/>
      <c r="E59" s="171"/>
      <c r="F59" s="171"/>
      <c r="G59" s="171"/>
      <c r="H59" s="171"/>
      <c r="I59" s="171"/>
      <c r="J59" s="171"/>
      <c r="K59" s="171"/>
      <c r="L59" s="171"/>
      <c r="M59" s="171"/>
      <c r="N59" s="171"/>
      <c r="O59" s="171"/>
      <c r="P59" s="171"/>
    </row>
    <row r="60" spans="1:16" x14ac:dyDescent="0.15">
      <c r="A60" s="171"/>
      <c r="B60" s="171"/>
      <c r="C60" s="171"/>
      <c r="D60" s="171"/>
      <c r="E60" s="171"/>
      <c r="F60" s="171"/>
      <c r="G60" s="171"/>
      <c r="H60" s="171"/>
      <c r="I60" s="171"/>
      <c r="J60" s="171"/>
      <c r="K60" s="171"/>
      <c r="L60" s="171"/>
      <c r="M60" s="171"/>
      <c r="N60" s="171"/>
      <c r="O60" s="171"/>
      <c r="P60" s="171"/>
    </row>
    <row r="61" spans="1:16" x14ac:dyDescent="0.15">
      <c r="A61" s="171"/>
      <c r="B61" s="171"/>
      <c r="C61" s="171"/>
      <c r="D61" s="171"/>
      <c r="E61" s="171"/>
      <c r="F61" s="171"/>
      <c r="G61" s="171"/>
      <c r="H61" s="171"/>
      <c r="I61" s="171"/>
      <c r="J61" s="171"/>
      <c r="K61" s="171"/>
      <c r="L61" s="171"/>
      <c r="M61" s="171"/>
      <c r="N61" s="171"/>
      <c r="O61" s="171"/>
      <c r="P61" s="171"/>
    </row>
    <row r="62" spans="1:16" x14ac:dyDescent="0.15">
      <c r="A62" s="171"/>
      <c r="B62" s="171"/>
      <c r="C62" s="171"/>
      <c r="D62" s="171"/>
      <c r="E62" s="171"/>
      <c r="F62" s="171"/>
      <c r="G62" s="171"/>
      <c r="H62" s="171"/>
      <c r="I62" s="171"/>
      <c r="J62" s="171"/>
      <c r="K62" s="171"/>
      <c r="L62" s="171"/>
      <c r="M62" s="171"/>
      <c r="N62" s="171"/>
      <c r="O62" s="171"/>
      <c r="P62" s="171"/>
    </row>
    <row r="63" spans="1:16" x14ac:dyDescent="0.15">
      <c r="A63" s="171"/>
      <c r="B63" s="171"/>
      <c r="C63" s="171"/>
      <c r="D63" s="171"/>
      <c r="E63" s="171"/>
      <c r="F63" s="171"/>
      <c r="G63" s="171"/>
      <c r="H63" s="171"/>
      <c r="I63" s="171"/>
      <c r="J63" s="171"/>
      <c r="K63" s="171"/>
      <c r="L63" s="171"/>
      <c r="M63" s="171"/>
      <c r="N63" s="171"/>
      <c r="O63" s="171"/>
      <c r="P63" s="171"/>
    </row>
    <row r="64" spans="1:16" x14ac:dyDescent="0.15">
      <c r="A64" s="171"/>
      <c r="B64" s="171"/>
      <c r="C64" s="171"/>
      <c r="D64" s="171"/>
      <c r="E64" s="171"/>
      <c r="F64" s="171"/>
      <c r="G64" s="171"/>
      <c r="H64" s="171"/>
      <c r="I64" s="171"/>
      <c r="J64" s="171"/>
      <c r="K64" s="171"/>
      <c r="L64" s="171"/>
      <c r="M64" s="171"/>
      <c r="N64" s="171"/>
      <c r="O64" s="171"/>
      <c r="P64" s="171"/>
    </row>
    <row r="65" spans="1:16" x14ac:dyDescent="0.15">
      <c r="A65" s="171"/>
      <c r="B65" s="171"/>
      <c r="C65" s="171"/>
      <c r="D65" s="171"/>
      <c r="E65" s="171"/>
      <c r="F65" s="171"/>
      <c r="G65" s="171"/>
      <c r="H65" s="171"/>
      <c r="I65" s="171"/>
      <c r="J65" s="171"/>
      <c r="K65" s="171"/>
      <c r="L65" s="171"/>
      <c r="M65" s="171"/>
      <c r="N65" s="171"/>
      <c r="O65" s="171"/>
      <c r="P65" s="171"/>
    </row>
    <row r="66" spans="1:16" x14ac:dyDescent="0.15">
      <c r="A66" s="171"/>
      <c r="B66" s="171"/>
      <c r="C66" s="171"/>
      <c r="D66" s="171"/>
      <c r="E66" s="171"/>
      <c r="F66" s="171"/>
      <c r="G66" s="171"/>
      <c r="H66" s="171"/>
      <c r="I66" s="171"/>
      <c r="J66" s="171"/>
      <c r="K66" s="171"/>
      <c r="L66" s="171"/>
      <c r="M66" s="171"/>
      <c r="N66" s="171"/>
      <c r="O66" s="171"/>
      <c r="P66" s="171"/>
    </row>
    <row r="67" spans="1:16" x14ac:dyDescent="0.15">
      <c r="A67" s="171"/>
      <c r="B67" s="171"/>
      <c r="C67" s="171"/>
      <c r="D67" s="171"/>
      <c r="E67" s="171"/>
      <c r="F67" s="171"/>
      <c r="G67" s="171"/>
      <c r="H67" s="171"/>
      <c r="I67" s="171"/>
      <c r="J67" s="171"/>
      <c r="K67" s="171"/>
      <c r="L67" s="171"/>
      <c r="M67" s="171"/>
      <c r="N67" s="171"/>
      <c r="O67" s="171"/>
      <c r="P67" s="171"/>
    </row>
    <row r="68" spans="1:16" x14ac:dyDescent="0.15">
      <c r="A68" s="171"/>
      <c r="B68" s="171"/>
      <c r="C68" s="171"/>
      <c r="D68" s="171"/>
      <c r="E68" s="171"/>
      <c r="F68" s="171"/>
      <c r="G68" s="171"/>
      <c r="H68" s="171"/>
      <c r="I68" s="171"/>
      <c r="J68" s="171"/>
      <c r="K68" s="171"/>
      <c r="L68" s="171"/>
      <c r="M68" s="171"/>
      <c r="N68" s="171"/>
      <c r="O68" s="171"/>
      <c r="P68" s="171"/>
    </row>
    <row r="69" spans="1:16" x14ac:dyDescent="0.15">
      <c r="A69" s="171"/>
      <c r="B69" s="171"/>
      <c r="C69" s="171"/>
      <c r="D69" s="171"/>
      <c r="E69" s="171"/>
      <c r="F69" s="171"/>
      <c r="G69" s="171"/>
      <c r="H69" s="171"/>
      <c r="I69" s="171"/>
      <c r="J69" s="171"/>
      <c r="K69" s="171"/>
      <c r="L69" s="171"/>
      <c r="M69" s="171"/>
      <c r="N69" s="171"/>
      <c r="O69" s="171"/>
      <c r="P69" s="171"/>
    </row>
    <row r="70" spans="1:16" x14ac:dyDescent="0.15">
      <c r="A70" s="171"/>
      <c r="B70" s="171"/>
      <c r="C70" s="171"/>
      <c r="D70" s="171"/>
      <c r="E70" s="171"/>
      <c r="F70" s="171"/>
      <c r="G70" s="171"/>
      <c r="H70" s="171"/>
      <c r="I70" s="171"/>
      <c r="J70" s="171"/>
      <c r="K70" s="171"/>
      <c r="L70" s="171"/>
      <c r="M70" s="171"/>
      <c r="N70" s="171"/>
      <c r="O70" s="171"/>
      <c r="P70" s="171"/>
    </row>
    <row r="71" spans="1:16" x14ac:dyDescent="0.15">
      <c r="A71" s="171"/>
      <c r="B71" s="171"/>
      <c r="C71" s="171"/>
      <c r="D71" s="171"/>
      <c r="E71" s="171"/>
      <c r="F71" s="171"/>
      <c r="G71" s="171"/>
      <c r="H71" s="171"/>
      <c r="I71" s="171"/>
      <c r="J71" s="171"/>
      <c r="K71" s="171"/>
      <c r="L71" s="171"/>
      <c r="M71" s="171"/>
      <c r="N71" s="171"/>
      <c r="O71" s="171"/>
      <c r="P71" s="171"/>
    </row>
  </sheetData>
  <mergeCells count="5">
    <mergeCell ref="D4:H4"/>
    <mergeCell ref="K4:M4"/>
    <mergeCell ref="D5:E5"/>
    <mergeCell ref="H5:H6"/>
    <mergeCell ref="M5:M6"/>
  </mergeCells>
  <phoneticPr fontId="7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3 - 2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T45"/>
  <sheetViews>
    <sheetView zoomScale="75" workbookViewId="0">
      <selection activeCell="B1" sqref="B1"/>
    </sheetView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625" style="19" customWidth="1"/>
    <col min="20" max="20" width="9.125" style="19" customWidth="1"/>
    <col min="21" max="16384" width="7.5" style="19"/>
  </cols>
  <sheetData>
    <row r="1" spans="2:20" ht="15" customHeight="1" x14ac:dyDescent="0.15">
      <c r="B1" s="317"/>
      <c r="C1" s="317"/>
      <c r="D1" s="317"/>
    </row>
    <row r="2" spans="2:20" ht="12.75" customHeight="1" x14ac:dyDescent="0.15">
      <c r="B2" s="19" t="s">
        <v>340</v>
      </c>
      <c r="C2" s="286"/>
      <c r="D2" s="286"/>
    </row>
    <row r="3" spans="2:20" ht="12.75" customHeight="1" x14ac:dyDescent="0.15">
      <c r="B3" s="286"/>
      <c r="C3" s="286"/>
      <c r="D3" s="286"/>
      <c r="T3" s="20" t="s">
        <v>10</v>
      </c>
    </row>
    <row r="4" spans="2:20" ht="3.75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2:20" ht="13.5" customHeight="1" x14ac:dyDescent="0.15">
      <c r="B5" s="63"/>
      <c r="C5" s="292" t="s">
        <v>259</v>
      </c>
      <c r="D5" s="291"/>
      <c r="E5" s="435" t="s">
        <v>167</v>
      </c>
      <c r="F5" s="436"/>
      <c r="G5" s="436"/>
      <c r="H5" s="434"/>
      <c r="I5" s="435" t="s">
        <v>168</v>
      </c>
      <c r="J5" s="436"/>
      <c r="K5" s="436"/>
      <c r="L5" s="434"/>
      <c r="M5" s="435" t="s">
        <v>169</v>
      </c>
      <c r="N5" s="436"/>
      <c r="O5" s="436"/>
      <c r="P5" s="434"/>
      <c r="Q5" s="435" t="s">
        <v>170</v>
      </c>
      <c r="R5" s="436"/>
      <c r="S5" s="436"/>
      <c r="T5" s="434"/>
    </row>
    <row r="6" spans="2:20" ht="13.5" customHeight="1" x14ac:dyDescent="0.15">
      <c r="B6" s="307" t="s">
        <v>262</v>
      </c>
      <c r="C6" s="376"/>
      <c r="D6" s="291"/>
      <c r="E6" s="438" t="s">
        <v>14</v>
      </c>
      <c r="F6" s="438" t="s">
        <v>6</v>
      </c>
      <c r="G6" s="439" t="s">
        <v>19</v>
      </c>
      <c r="H6" s="438" t="s">
        <v>8</v>
      </c>
      <c r="I6" s="438" t="s">
        <v>14</v>
      </c>
      <c r="J6" s="438" t="s">
        <v>6</v>
      </c>
      <c r="K6" s="439" t="s">
        <v>19</v>
      </c>
      <c r="L6" s="438" t="s">
        <v>8</v>
      </c>
      <c r="M6" s="438" t="s">
        <v>14</v>
      </c>
      <c r="N6" s="438" t="s">
        <v>6</v>
      </c>
      <c r="O6" s="439" t="s">
        <v>19</v>
      </c>
      <c r="P6" s="438" t="s">
        <v>8</v>
      </c>
      <c r="Q6" s="438" t="s">
        <v>14</v>
      </c>
      <c r="R6" s="438" t="s">
        <v>6</v>
      </c>
      <c r="S6" s="439" t="s">
        <v>19</v>
      </c>
      <c r="T6" s="438" t="s">
        <v>8</v>
      </c>
    </row>
    <row r="7" spans="2:20" ht="13.5" customHeight="1" x14ac:dyDescent="0.15">
      <c r="B7" s="71" t="s">
        <v>72</v>
      </c>
      <c r="C7" s="16">
        <v>18</v>
      </c>
      <c r="D7" s="17" t="s">
        <v>106</v>
      </c>
      <c r="E7" s="299">
        <v>704</v>
      </c>
      <c r="F7" s="299">
        <v>819</v>
      </c>
      <c r="G7" s="299">
        <v>768</v>
      </c>
      <c r="H7" s="299">
        <v>70473</v>
      </c>
      <c r="I7" s="299">
        <v>431</v>
      </c>
      <c r="J7" s="299">
        <v>504</v>
      </c>
      <c r="K7" s="299">
        <v>470</v>
      </c>
      <c r="L7" s="299">
        <v>276850</v>
      </c>
      <c r="M7" s="299">
        <v>735</v>
      </c>
      <c r="N7" s="299">
        <v>893</v>
      </c>
      <c r="O7" s="299">
        <v>792</v>
      </c>
      <c r="P7" s="299">
        <v>111640</v>
      </c>
      <c r="Q7" s="299">
        <v>662</v>
      </c>
      <c r="R7" s="299">
        <v>788</v>
      </c>
      <c r="S7" s="299">
        <v>725</v>
      </c>
      <c r="T7" s="299">
        <v>109772</v>
      </c>
    </row>
    <row r="8" spans="2:20" ht="13.5" customHeight="1" x14ac:dyDescent="0.15">
      <c r="B8" s="65"/>
      <c r="C8" s="9">
        <v>19</v>
      </c>
      <c r="D8" s="30"/>
      <c r="E8" s="302">
        <v>746</v>
      </c>
      <c r="F8" s="302">
        <v>893</v>
      </c>
      <c r="G8" s="302">
        <v>830</v>
      </c>
      <c r="H8" s="302">
        <v>67666</v>
      </c>
      <c r="I8" s="302">
        <v>431</v>
      </c>
      <c r="J8" s="302">
        <v>546</v>
      </c>
      <c r="K8" s="302">
        <v>478</v>
      </c>
      <c r="L8" s="302">
        <v>316286</v>
      </c>
      <c r="M8" s="302">
        <v>788</v>
      </c>
      <c r="N8" s="302">
        <v>924</v>
      </c>
      <c r="O8" s="302">
        <v>849</v>
      </c>
      <c r="P8" s="302">
        <v>84052</v>
      </c>
      <c r="Q8" s="302">
        <v>683</v>
      </c>
      <c r="R8" s="302">
        <v>872</v>
      </c>
      <c r="S8" s="302">
        <v>774</v>
      </c>
      <c r="T8" s="302">
        <v>111493</v>
      </c>
    </row>
    <row r="9" spans="2:20" ht="13.5" customHeight="1" x14ac:dyDescent="0.15">
      <c r="B9" s="65"/>
      <c r="C9" s="9">
        <v>20</v>
      </c>
      <c r="D9" s="30"/>
      <c r="E9" s="302">
        <v>756</v>
      </c>
      <c r="F9" s="302">
        <v>945</v>
      </c>
      <c r="G9" s="302">
        <v>859</v>
      </c>
      <c r="H9" s="302">
        <v>51084</v>
      </c>
      <c r="I9" s="302">
        <v>473</v>
      </c>
      <c r="J9" s="302">
        <v>651</v>
      </c>
      <c r="K9" s="302">
        <v>527</v>
      </c>
      <c r="L9" s="302">
        <v>357066</v>
      </c>
      <c r="M9" s="302">
        <v>788</v>
      </c>
      <c r="N9" s="302">
        <v>945</v>
      </c>
      <c r="O9" s="302">
        <v>863</v>
      </c>
      <c r="P9" s="302">
        <v>124196</v>
      </c>
      <c r="Q9" s="302">
        <v>735</v>
      </c>
      <c r="R9" s="302">
        <v>935</v>
      </c>
      <c r="S9" s="302">
        <v>857</v>
      </c>
      <c r="T9" s="302">
        <v>189346</v>
      </c>
    </row>
    <row r="10" spans="2:20" ht="13.5" customHeight="1" x14ac:dyDescent="0.15">
      <c r="B10" s="67"/>
      <c r="C10" s="12">
        <v>21</v>
      </c>
      <c r="D10" s="18"/>
      <c r="E10" s="305">
        <v>641</v>
      </c>
      <c r="F10" s="305">
        <v>809</v>
      </c>
      <c r="G10" s="305">
        <v>721</v>
      </c>
      <c r="H10" s="305">
        <v>76769</v>
      </c>
      <c r="I10" s="305">
        <v>357</v>
      </c>
      <c r="J10" s="305">
        <v>530</v>
      </c>
      <c r="K10" s="305">
        <v>460</v>
      </c>
      <c r="L10" s="305">
        <v>159364</v>
      </c>
      <c r="M10" s="305">
        <v>683</v>
      </c>
      <c r="N10" s="305">
        <v>882</v>
      </c>
      <c r="O10" s="305">
        <v>746</v>
      </c>
      <c r="P10" s="305">
        <v>119553</v>
      </c>
      <c r="Q10" s="305">
        <v>578</v>
      </c>
      <c r="R10" s="305">
        <v>767</v>
      </c>
      <c r="S10" s="305">
        <v>691</v>
      </c>
      <c r="T10" s="305">
        <v>309596</v>
      </c>
    </row>
    <row r="11" spans="2:20" ht="13.5" customHeight="1" x14ac:dyDescent="0.15">
      <c r="B11" s="65"/>
      <c r="C11" s="9">
        <v>10</v>
      </c>
      <c r="D11" s="30"/>
      <c r="E11" s="302">
        <v>651</v>
      </c>
      <c r="F11" s="302">
        <v>714</v>
      </c>
      <c r="G11" s="302">
        <v>684</v>
      </c>
      <c r="H11" s="302">
        <v>3066</v>
      </c>
      <c r="I11" s="302">
        <v>378</v>
      </c>
      <c r="J11" s="302">
        <v>452</v>
      </c>
      <c r="K11" s="302">
        <v>411</v>
      </c>
      <c r="L11" s="302">
        <v>21221</v>
      </c>
      <c r="M11" s="302">
        <v>683</v>
      </c>
      <c r="N11" s="302">
        <v>767</v>
      </c>
      <c r="O11" s="302">
        <v>712</v>
      </c>
      <c r="P11" s="302">
        <v>8894</v>
      </c>
      <c r="Q11" s="302">
        <v>609</v>
      </c>
      <c r="R11" s="302">
        <v>672</v>
      </c>
      <c r="S11" s="302">
        <v>630</v>
      </c>
      <c r="T11" s="302">
        <v>41941</v>
      </c>
    </row>
    <row r="12" spans="2:20" ht="13.5" customHeight="1" x14ac:dyDescent="0.15">
      <c r="B12" s="65"/>
      <c r="C12" s="9">
        <v>11</v>
      </c>
      <c r="D12" s="30"/>
      <c r="E12" s="302">
        <v>641</v>
      </c>
      <c r="F12" s="302">
        <v>714</v>
      </c>
      <c r="G12" s="302">
        <v>663</v>
      </c>
      <c r="H12" s="302">
        <v>15773</v>
      </c>
      <c r="I12" s="302">
        <v>357</v>
      </c>
      <c r="J12" s="302">
        <v>441</v>
      </c>
      <c r="K12" s="302">
        <v>388</v>
      </c>
      <c r="L12" s="302">
        <v>16590</v>
      </c>
      <c r="M12" s="302">
        <v>683</v>
      </c>
      <c r="N12" s="302">
        <v>788</v>
      </c>
      <c r="O12" s="302">
        <v>715</v>
      </c>
      <c r="P12" s="302">
        <v>7477</v>
      </c>
      <c r="Q12" s="302">
        <v>578</v>
      </c>
      <c r="R12" s="302">
        <v>672</v>
      </c>
      <c r="S12" s="302">
        <v>613</v>
      </c>
      <c r="T12" s="302">
        <v>27963</v>
      </c>
    </row>
    <row r="13" spans="2:20" ht="13.5" customHeight="1" x14ac:dyDescent="0.15">
      <c r="B13" s="65"/>
      <c r="C13" s="9">
        <v>12</v>
      </c>
      <c r="D13" s="30"/>
      <c r="E13" s="302">
        <v>672</v>
      </c>
      <c r="F13" s="302">
        <v>735</v>
      </c>
      <c r="G13" s="302">
        <v>705</v>
      </c>
      <c r="H13" s="302">
        <v>8516</v>
      </c>
      <c r="I13" s="302">
        <v>368</v>
      </c>
      <c r="J13" s="302">
        <v>473</v>
      </c>
      <c r="K13" s="302">
        <v>393</v>
      </c>
      <c r="L13" s="302">
        <v>12276</v>
      </c>
      <c r="M13" s="302">
        <v>714</v>
      </c>
      <c r="N13" s="302">
        <v>788</v>
      </c>
      <c r="O13" s="302">
        <v>736</v>
      </c>
      <c r="P13" s="302">
        <v>9455</v>
      </c>
      <c r="Q13" s="302">
        <v>578</v>
      </c>
      <c r="R13" s="302">
        <v>683</v>
      </c>
      <c r="S13" s="302">
        <v>647</v>
      </c>
      <c r="T13" s="302">
        <v>22840</v>
      </c>
    </row>
    <row r="14" spans="2:20" ht="13.5" customHeight="1" x14ac:dyDescent="0.15">
      <c r="B14" s="65" t="s">
        <v>102</v>
      </c>
      <c r="C14" s="9">
        <v>1</v>
      </c>
      <c r="D14" s="30" t="s">
        <v>54</v>
      </c>
      <c r="E14" s="302">
        <v>672</v>
      </c>
      <c r="F14" s="302">
        <v>761</v>
      </c>
      <c r="G14" s="302">
        <v>716</v>
      </c>
      <c r="H14" s="302">
        <v>5332</v>
      </c>
      <c r="I14" s="302">
        <v>368</v>
      </c>
      <c r="J14" s="302">
        <v>457</v>
      </c>
      <c r="K14" s="302">
        <v>400</v>
      </c>
      <c r="L14" s="302">
        <v>8332</v>
      </c>
      <c r="M14" s="302">
        <v>714</v>
      </c>
      <c r="N14" s="302">
        <v>798</v>
      </c>
      <c r="O14" s="302">
        <v>754</v>
      </c>
      <c r="P14" s="302">
        <v>6143</v>
      </c>
      <c r="Q14" s="302">
        <v>578</v>
      </c>
      <c r="R14" s="302">
        <v>683</v>
      </c>
      <c r="S14" s="302">
        <v>654</v>
      </c>
      <c r="T14" s="302">
        <v>18044</v>
      </c>
    </row>
    <row r="15" spans="2:20" ht="13.5" customHeight="1" x14ac:dyDescent="0.15">
      <c r="B15" s="65"/>
      <c r="C15" s="9">
        <v>2</v>
      </c>
      <c r="D15" s="30"/>
      <c r="E15" s="302">
        <v>683</v>
      </c>
      <c r="F15" s="302">
        <v>767</v>
      </c>
      <c r="G15" s="302">
        <v>709</v>
      </c>
      <c r="H15" s="302">
        <v>4384</v>
      </c>
      <c r="I15" s="302">
        <v>368</v>
      </c>
      <c r="J15" s="302">
        <v>483</v>
      </c>
      <c r="K15" s="302">
        <v>395</v>
      </c>
      <c r="L15" s="302">
        <v>17647</v>
      </c>
      <c r="M15" s="302">
        <v>693</v>
      </c>
      <c r="N15" s="302">
        <v>788</v>
      </c>
      <c r="O15" s="302">
        <v>754</v>
      </c>
      <c r="P15" s="302">
        <v>5456</v>
      </c>
      <c r="Q15" s="302">
        <v>662</v>
      </c>
      <c r="R15" s="302">
        <v>756</v>
      </c>
      <c r="S15" s="302">
        <v>703</v>
      </c>
      <c r="T15" s="302">
        <v>26599</v>
      </c>
    </row>
    <row r="16" spans="2:20" ht="13.5" customHeight="1" x14ac:dyDescent="0.15">
      <c r="B16" s="65"/>
      <c r="C16" s="9">
        <v>3</v>
      </c>
      <c r="D16" s="30"/>
      <c r="E16" s="302">
        <v>714</v>
      </c>
      <c r="F16" s="302">
        <v>838</v>
      </c>
      <c r="G16" s="302">
        <v>724</v>
      </c>
      <c r="H16" s="302">
        <v>2815</v>
      </c>
      <c r="I16" s="302">
        <v>410</v>
      </c>
      <c r="J16" s="302">
        <v>483</v>
      </c>
      <c r="K16" s="302">
        <v>448</v>
      </c>
      <c r="L16" s="302">
        <v>47813</v>
      </c>
      <c r="M16" s="302">
        <v>756</v>
      </c>
      <c r="N16" s="302">
        <v>872</v>
      </c>
      <c r="O16" s="302">
        <v>783</v>
      </c>
      <c r="P16" s="302">
        <v>7435</v>
      </c>
      <c r="Q16" s="302">
        <v>714</v>
      </c>
      <c r="R16" s="302">
        <v>767</v>
      </c>
      <c r="S16" s="302">
        <v>735</v>
      </c>
      <c r="T16" s="302">
        <v>41330</v>
      </c>
    </row>
    <row r="17" spans="1:20" ht="13.5" customHeight="1" x14ac:dyDescent="0.15">
      <c r="B17" s="65"/>
      <c r="C17" s="9">
        <v>4</v>
      </c>
      <c r="D17" s="30"/>
      <c r="E17" s="302">
        <v>746</v>
      </c>
      <c r="F17" s="302">
        <v>840</v>
      </c>
      <c r="G17" s="302">
        <v>757</v>
      </c>
      <c r="H17" s="302">
        <v>5438</v>
      </c>
      <c r="I17" s="302">
        <v>420</v>
      </c>
      <c r="J17" s="302">
        <v>504</v>
      </c>
      <c r="K17" s="302">
        <v>486</v>
      </c>
      <c r="L17" s="302">
        <v>61276</v>
      </c>
      <c r="M17" s="302">
        <v>788</v>
      </c>
      <c r="N17" s="302">
        <v>876</v>
      </c>
      <c r="O17" s="302">
        <v>823</v>
      </c>
      <c r="P17" s="302">
        <v>5057</v>
      </c>
      <c r="Q17" s="302">
        <v>735</v>
      </c>
      <c r="R17" s="302">
        <v>792</v>
      </c>
      <c r="S17" s="302">
        <v>759</v>
      </c>
      <c r="T17" s="302">
        <v>14422</v>
      </c>
    </row>
    <row r="18" spans="1:20" ht="13.5" customHeight="1" x14ac:dyDescent="0.15">
      <c r="B18" s="65"/>
      <c r="C18" s="9">
        <v>5</v>
      </c>
      <c r="D18" s="30"/>
      <c r="E18" s="302">
        <v>714</v>
      </c>
      <c r="F18" s="302">
        <v>788</v>
      </c>
      <c r="G18" s="302">
        <v>739</v>
      </c>
      <c r="H18" s="302">
        <v>4325</v>
      </c>
      <c r="I18" s="302">
        <v>473</v>
      </c>
      <c r="J18" s="302">
        <v>525</v>
      </c>
      <c r="K18" s="302">
        <v>490</v>
      </c>
      <c r="L18" s="302">
        <v>10077</v>
      </c>
      <c r="M18" s="302">
        <v>777</v>
      </c>
      <c r="N18" s="302">
        <v>872</v>
      </c>
      <c r="O18" s="302">
        <v>799</v>
      </c>
      <c r="P18" s="302">
        <v>7199</v>
      </c>
      <c r="Q18" s="302">
        <v>683</v>
      </c>
      <c r="R18" s="302">
        <v>767</v>
      </c>
      <c r="S18" s="302">
        <v>739</v>
      </c>
      <c r="T18" s="302">
        <v>11673</v>
      </c>
    </row>
    <row r="19" spans="1:20" ht="13.5" customHeight="1" x14ac:dyDescent="0.15">
      <c r="B19" s="65"/>
      <c r="C19" s="9">
        <v>6</v>
      </c>
      <c r="D19" s="30"/>
      <c r="E19" s="302">
        <v>735</v>
      </c>
      <c r="F19" s="302">
        <v>840</v>
      </c>
      <c r="G19" s="302">
        <v>764</v>
      </c>
      <c r="H19" s="302">
        <v>5045</v>
      </c>
      <c r="I19" s="302">
        <v>462</v>
      </c>
      <c r="J19" s="302">
        <v>546</v>
      </c>
      <c r="K19" s="302">
        <v>473</v>
      </c>
      <c r="L19" s="302">
        <v>26472</v>
      </c>
      <c r="M19" s="302">
        <v>756</v>
      </c>
      <c r="N19" s="302">
        <v>903</v>
      </c>
      <c r="O19" s="302">
        <v>782</v>
      </c>
      <c r="P19" s="302">
        <v>4895</v>
      </c>
      <c r="Q19" s="302">
        <v>735</v>
      </c>
      <c r="R19" s="302">
        <v>819</v>
      </c>
      <c r="S19" s="302">
        <v>781</v>
      </c>
      <c r="T19" s="302">
        <v>23981</v>
      </c>
    </row>
    <row r="20" spans="1:20" ht="13.5" customHeight="1" x14ac:dyDescent="0.15">
      <c r="B20" s="65"/>
      <c r="C20" s="9">
        <v>7</v>
      </c>
      <c r="D20" s="30"/>
      <c r="E20" s="302">
        <v>777</v>
      </c>
      <c r="F20" s="302">
        <v>862</v>
      </c>
      <c r="G20" s="302">
        <v>820</v>
      </c>
      <c r="H20" s="302">
        <v>8049</v>
      </c>
      <c r="I20" s="302">
        <v>504</v>
      </c>
      <c r="J20" s="302">
        <v>562</v>
      </c>
      <c r="K20" s="302">
        <v>514</v>
      </c>
      <c r="L20" s="302">
        <v>12492</v>
      </c>
      <c r="M20" s="302">
        <v>808</v>
      </c>
      <c r="N20" s="302">
        <v>952</v>
      </c>
      <c r="O20" s="302">
        <v>859</v>
      </c>
      <c r="P20" s="302">
        <v>4033</v>
      </c>
      <c r="Q20" s="302">
        <v>777</v>
      </c>
      <c r="R20" s="302">
        <v>840</v>
      </c>
      <c r="S20" s="302">
        <v>795</v>
      </c>
      <c r="T20" s="302">
        <v>16545</v>
      </c>
    </row>
    <row r="21" spans="1:20" ht="13.5" customHeight="1" x14ac:dyDescent="0.15">
      <c r="B21" s="65"/>
      <c r="C21" s="9">
        <v>8</v>
      </c>
      <c r="D21" s="30"/>
      <c r="E21" s="302">
        <v>714</v>
      </c>
      <c r="F21" s="302">
        <v>788</v>
      </c>
      <c r="G21" s="302">
        <v>728</v>
      </c>
      <c r="H21" s="302">
        <v>9464</v>
      </c>
      <c r="I21" s="302">
        <v>452</v>
      </c>
      <c r="J21" s="302">
        <v>504</v>
      </c>
      <c r="K21" s="302">
        <v>496</v>
      </c>
      <c r="L21" s="302">
        <v>14483</v>
      </c>
      <c r="M21" s="302">
        <v>756</v>
      </c>
      <c r="N21" s="302">
        <v>893</v>
      </c>
      <c r="O21" s="302">
        <v>779</v>
      </c>
      <c r="P21" s="302">
        <v>6964</v>
      </c>
      <c r="Q21" s="302">
        <v>677</v>
      </c>
      <c r="R21" s="302">
        <v>777</v>
      </c>
      <c r="S21" s="302">
        <v>731</v>
      </c>
      <c r="T21" s="302">
        <v>21600</v>
      </c>
    </row>
    <row r="22" spans="1:20" ht="13.5" customHeight="1" x14ac:dyDescent="0.15">
      <c r="B22" s="65"/>
      <c r="C22" s="9">
        <v>9</v>
      </c>
      <c r="D22" s="30"/>
      <c r="E22" s="304">
        <v>714</v>
      </c>
      <c r="F22" s="302">
        <v>822</v>
      </c>
      <c r="G22" s="302">
        <v>774</v>
      </c>
      <c r="H22" s="302">
        <v>10283</v>
      </c>
      <c r="I22" s="302">
        <v>452</v>
      </c>
      <c r="J22" s="302">
        <v>546</v>
      </c>
      <c r="K22" s="302">
        <v>502</v>
      </c>
      <c r="L22" s="302">
        <v>20195</v>
      </c>
      <c r="M22" s="302">
        <v>788</v>
      </c>
      <c r="N22" s="302">
        <v>872</v>
      </c>
      <c r="O22" s="302">
        <v>824</v>
      </c>
      <c r="P22" s="302">
        <v>6060</v>
      </c>
      <c r="Q22" s="302">
        <v>683</v>
      </c>
      <c r="R22" s="302">
        <v>756</v>
      </c>
      <c r="S22" s="302">
        <v>710</v>
      </c>
      <c r="T22" s="302">
        <v>18379</v>
      </c>
    </row>
    <row r="23" spans="1:20" ht="13.5" customHeight="1" x14ac:dyDescent="0.15">
      <c r="A23" s="9"/>
      <c r="B23" s="67"/>
      <c r="C23" s="12">
        <v>10</v>
      </c>
      <c r="D23" s="18"/>
      <c r="E23" s="305">
        <v>714</v>
      </c>
      <c r="F23" s="305">
        <v>787.5</v>
      </c>
      <c r="G23" s="305">
        <v>739.03970318689767</v>
      </c>
      <c r="H23" s="305">
        <v>5530.3</v>
      </c>
      <c r="I23" s="305">
        <v>451.5</v>
      </c>
      <c r="J23" s="305">
        <v>525</v>
      </c>
      <c r="K23" s="305">
        <v>488.36379514979075</v>
      </c>
      <c r="L23" s="305">
        <v>20823.7</v>
      </c>
      <c r="M23" s="305">
        <v>787.5</v>
      </c>
      <c r="N23" s="305">
        <v>871.5</v>
      </c>
      <c r="O23" s="305">
        <v>811.39929999156641</v>
      </c>
      <c r="P23" s="305">
        <v>9759.7000000000007</v>
      </c>
      <c r="Q23" s="305">
        <v>682.5</v>
      </c>
      <c r="R23" s="305">
        <v>756</v>
      </c>
      <c r="S23" s="305">
        <v>715.86091659232818</v>
      </c>
      <c r="T23" s="305">
        <v>27567.7</v>
      </c>
    </row>
    <row r="24" spans="1:20" ht="13.5" customHeight="1" x14ac:dyDescent="0.15">
      <c r="B24" s="8"/>
      <c r="C24" s="309" t="s">
        <v>259</v>
      </c>
      <c r="D24" s="308"/>
      <c r="E24" s="437" t="s">
        <v>341</v>
      </c>
      <c r="F24" s="441"/>
      <c r="G24" s="441"/>
      <c r="H24" s="442"/>
      <c r="I24" s="437" t="s">
        <v>104</v>
      </c>
      <c r="J24" s="441"/>
      <c r="K24" s="441"/>
      <c r="L24" s="442"/>
      <c r="M24" s="7"/>
      <c r="N24" s="9"/>
      <c r="O24" s="9"/>
      <c r="P24" s="9"/>
      <c r="Q24" s="9"/>
      <c r="R24" s="9"/>
      <c r="S24" s="9"/>
      <c r="T24" s="9"/>
    </row>
    <row r="25" spans="1:20" ht="13.5" customHeight="1" x14ac:dyDescent="0.15">
      <c r="B25" s="307" t="s">
        <v>262</v>
      </c>
      <c r="C25" s="376"/>
      <c r="D25" s="291"/>
      <c r="E25" s="438" t="s">
        <v>14</v>
      </c>
      <c r="F25" s="438" t="s">
        <v>6</v>
      </c>
      <c r="G25" s="439" t="s">
        <v>19</v>
      </c>
      <c r="H25" s="438" t="s">
        <v>8</v>
      </c>
      <c r="I25" s="438" t="s">
        <v>14</v>
      </c>
      <c r="J25" s="438" t="s">
        <v>6</v>
      </c>
      <c r="K25" s="439" t="s">
        <v>19</v>
      </c>
      <c r="L25" s="438" t="s">
        <v>8</v>
      </c>
      <c r="M25" s="7"/>
      <c r="N25" s="9"/>
      <c r="O25" s="9"/>
      <c r="P25" s="9"/>
      <c r="Q25" s="9"/>
      <c r="R25" s="9"/>
      <c r="S25" s="9"/>
      <c r="T25" s="9"/>
    </row>
    <row r="26" spans="1:20" ht="13.5" customHeight="1" x14ac:dyDescent="0.15">
      <c r="B26" s="71" t="s">
        <v>72</v>
      </c>
      <c r="C26" s="16">
        <v>18</v>
      </c>
      <c r="D26" s="17" t="s">
        <v>106</v>
      </c>
      <c r="E26" s="299">
        <v>452</v>
      </c>
      <c r="F26" s="299">
        <v>567</v>
      </c>
      <c r="G26" s="299">
        <v>487</v>
      </c>
      <c r="H26" s="299">
        <v>450291</v>
      </c>
      <c r="I26" s="299">
        <v>788</v>
      </c>
      <c r="J26" s="299">
        <v>966</v>
      </c>
      <c r="K26" s="299">
        <v>876</v>
      </c>
      <c r="L26" s="299">
        <v>29107</v>
      </c>
      <c r="M26" s="7"/>
      <c r="N26" s="9"/>
      <c r="O26" s="9"/>
      <c r="P26" s="9"/>
      <c r="Q26" s="9"/>
      <c r="R26" s="9"/>
      <c r="S26" s="9"/>
      <c r="T26" s="9"/>
    </row>
    <row r="27" spans="1:20" ht="13.5" customHeight="1" x14ac:dyDescent="0.15">
      <c r="B27" s="65"/>
      <c r="C27" s="9">
        <v>19</v>
      </c>
      <c r="D27" s="30"/>
      <c r="E27" s="302">
        <v>462</v>
      </c>
      <c r="F27" s="302">
        <v>557</v>
      </c>
      <c r="G27" s="302">
        <v>503</v>
      </c>
      <c r="H27" s="302">
        <v>528955</v>
      </c>
      <c r="I27" s="302">
        <v>788</v>
      </c>
      <c r="J27" s="302">
        <v>971</v>
      </c>
      <c r="K27" s="302">
        <v>914</v>
      </c>
      <c r="L27" s="302">
        <v>27780</v>
      </c>
      <c r="M27" s="7"/>
      <c r="N27" s="9"/>
      <c r="O27" s="9"/>
      <c r="P27" s="9"/>
      <c r="Q27" s="9"/>
      <c r="R27" s="9"/>
      <c r="S27" s="9"/>
      <c r="T27" s="9"/>
    </row>
    <row r="28" spans="1:20" ht="13.5" customHeight="1" x14ac:dyDescent="0.15">
      <c r="B28" s="65"/>
      <c r="C28" s="9">
        <v>20</v>
      </c>
      <c r="D28" s="30"/>
      <c r="E28" s="302">
        <v>462</v>
      </c>
      <c r="F28" s="302">
        <v>683</v>
      </c>
      <c r="G28" s="302">
        <v>585</v>
      </c>
      <c r="H28" s="302">
        <v>512913</v>
      </c>
      <c r="I28" s="302">
        <v>840</v>
      </c>
      <c r="J28" s="302">
        <v>1019</v>
      </c>
      <c r="K28" s="302">
        <v>926</v>
      </c>
      <c r="L28" s="302">
        <v>25826</v>
      </c>
      <c r="M28" s="7"/>
      <c r="N28" s="9"/>
      <c r="O28" s="9"/>
      <c r="P28" s="9"/>
      <c r="Q28" s="9"/>
      <c r="R28" s="9"/>
      <c r="S28" s="9"/>
      <c r="T28" s="9"/>
    </row>
    <row r="29" spans="1:20" ht="13.5" customHeight="1" x14ac:dyDescent="0.15">
      <c r="B29" s="67"/>
      <c r="C29" s="12">
        <v>21</v>
      </c>
      <c r="D29" s="18"/>
      <c r="E29" s="305">
        <v>388</v>
      </c>
      <c r="F29" s="305">
        <v>599</v>
      </c>
      <c r="G29" s="305">
        <v>474</v>
      </c>
      <c r="H29" s="305">
        <v>631740</v>
      </c>
      <c r="I29" s="305">
        <v>683</v>
      </c>
      <c r="J29" s="305">
        <v>893</v>
      </c>
      <c r="K29" s="305">
        <v>842</v>
      </c>
      <c r="L29" s="305">
        <v>24958</v>
      </c>
      <c r="M29" s="7"/>
      <c r="N29" s="9"/>
      <c r="O29" s="9"/>
      <c r="P29" s="9"/>
      <c r="Q29" s="9"/>
      <c r="R29" s="9"/>
      <c r="S29" s="9"/>
      <c r="T29" s="9"/>
    </row>
    <row r="30" spans="1:20" ht="13.5" customHeight="1" x14ac:dyDescent="0.15">
      <c r="B30" s="65"/>
      <c r="C30" s="9">
        <v>10</v>
      </c>
      <c r="D30" s="30"/>
      <c r="E30" s="302">
        <v>410</v>
      </c>
      <c r="F30" s="302">
        <v>494</v>
      </c>
      <c r="G30" s="302">
        <v>445</v>
      </c>
      <c r="H30" s="302">
        <v>24807</v>
      </c>
      <c r="I30" s="302">
        <v>735</v>
      </c>
      <c r="J30" s="302">
        <v>872</v>
      </c>
      <c r="K30" s="302">
        <v>842</v>
      </c>
      <c r="L30" s="302">
        <v>1289</v>
      </c>
      <c r="M30" s="7"/>
      <c r="N30" s="9"/>
      <c r="O30" s="9"/>
      <c r="P30" s="9"/>
      <c r="Q30" s="9"/>
      <c r="R30" s="9"/>
      <c r="S30" s="9"/>
      <c r="T30" s="9"/>
    </row>
    <row r="31" spans="1:20" ht="13.5" customHeight="1" x14ac:dyDescent="0.15">
      <c r="B31" s="65"/>
      <c r="C31" s="9">
        <v>11</v>
      </c>
      <c r="D31" s="30"/>
      <c r="E31" s="302">
        <v>388</v>
      </c>
      <c r="F31" s="302">
        <v>431</v>
      </c>
      <c r="G31" s="302">
        <v>400</v>
      </c>
      <c r="H31" s="302">
        <v>34586</v>
      </c>
      <c r="I31" s="302">
        <v>683</v>
      </c>
      <c r="J31" s="302">
        <v>872</v>
      </c>
      <c r="K31" s="302">
        <v>778</v>
      </c>
      <c r="L31" s="302">
        <v>3162</v>
      </c>
      <c r="M31" s="7"/>
      <c r="N31" s="9"/>
      <c r="O31" s="9"/>
      <c r="P31" s="9"/>
      <c r="Q31" s="9"/>
      <c r="R31" s="9"/>
      <c r="S31" s="9"/>
      <c r="T31" s="9"/>
    </row>
    <row r="32" spans="1:20" ht="13.5" customHeight="1" x14ac:dyDescent="0.15">
      <c r="B32" s="65"/>
      <c r="C32" s="9">
        <v>12</v>
      </c>
      <c r="D32" s="30"/>
      <c r="E32" s="302">
        <v>399</v>
      </c>
      <c r="F32" s="302">
        <v>494</v>
      </c>
      <c r="G32" s="302">
        <v>427</v>
      </c>
      <c r="H32" s="302">
        <v>25288</v>
      </c>
      <c r="I32" s="302">
        <v>704</v>
      </c>
      <c r="J32" s="302">
        <v>893</v>
      </c>
      <c r="K32" s="302">
        <v>833</v>
      </c>
      <c r="L32" s="302">
        <v>4232</v>
      </c>
      <c r="M32" s="7"/>
      <c r="N32" s="9"/>
      <c r="O32" s="9"/>
      <c r="P32" s="9"/>
      <c r="Q32" s="9"/>
      <c r="R32" s="9"/>
      <c r="S32" s="9"/>
      <c r="T32" s="9"/>
    </row>
    <row r="33" spans="2:20" ht="13.5" customHeight="1" x14ac:dyDescent="0.15">
      <c r="B33" s="65" t="s">
        <v>102</v>
      </c>
      <c r="C33" s="9">
        <v>1</v>
      </c>
      <c r="D33" s="30" t="s">
        <v>54</v>
      </c>
      <c r="E33" s="302">
        <v>410</v>
      </c>
      <c r="F33" s="302">
        <v>494</v>
      </c>
      <c r="G33" s="302">
        <v>434</v>
      </c>
      <c r="H33" s="302">
        <v>60182</v>
      </c>
      <c r="I33" s="302">
        <v>714</v>
      </c>
      <c r="J33" s="302">
        <v>893</v>
      </c>
      <c r="K33" s="302">
        <v>844</v>
      </c>
      <c r="L33" s="302">
        <v>3167</v>
      </c>
      <c r="M33" s="7"/>
      <c r="N33" s="9"/>
      <c r="O33" s="9"/>
      <c r="P33" s="9"/>
      <c r="Q33" s="9"/>
      <c r="R33" s="9"/>
      <c r="S33" s="9"/>
      <c r="T33" s="9"/>
    </row>
    <row r="34" spans="2:20" ht="13.5" customHeight="1" x14ac:dyDescent="0.15">
      <c r="B34" s="65"/>
      <c r="C34" s="9">
        <v>2</v>
      </c>
      <c r="D34" s="30"/>
      <c r="E34" s="302">
        <v>399</v>
      </c>
      <c r="F34" s="302">
        <v>494</v>
      </c>
      <c r="G34" s="302">
        <v>433</v>
      </c>
      <c r="H34" s="302">
        <v>21884</v>
      </c>
      <c r="I34" s="302">
        <v>704</v>
      </c>
      <c r="J34" s="302">
        <v>893</v>
      </c>
      <c r="K34" s="302">
        <v>822</v>
      </c>
      <c r="L34" s="302">
        <v>5022</v>
      </c>
      <c r="M34" s="7"/>
      <c r="N34" s="9"/>
      <c r="O34" s="9"/>
      <c r="P34" s="9"/>
      <c r="Q34" s="9"/>
      <c r="R34" s="9"/>
      <c r="S34" s="9"/>
      <c r="T34" s="9"/>
    </row>
    <row r="35" spans="2:20" ht="13.5" customHeight="1" x14ac:dyDescent="0.15">
      <c r="B35" s="65"/>
      <c r="C35" s="9">
        <v>3</v>
      </c>
      <c r="D35" s="30"/>
      <c r="E35" s="302">
        <v>420</v>
      </c>
      <c r="F35" s="302">
        <v>494</v>
      </c>
      <c r="G35" s="302">
        <v>450</v>
      </c>
      <c r="H35" s="302">
        <v>30281</v>
      </c>
      <c r="I35" s="302">
        <v>746</v>
      </c>
      <c r="J35" s="302">
        <v>893</v>
      </c>
      <c r="K35" s="302">
        <v>860</v>
      </c>
      <c r="L35" s="302">
        <v>3916</v>
      </c>
      <c r="M35" s="7"/>
      <c r="N35" s="9"/>
      <c r="O35" s="9"/>
      <c r="P35" s="9"/>
      <c r="Q35" s="9"/>
      <c r="R35" s="9"/>
      <c r="S35" s="9"/>
      <c r="T35" s="9"/>
    </row>
    <row r="36" spans="2:20" ht="13.5" customHeight="1" x14ac:dyDescent="0.15">
      <c r="B36" s="65"/>
      <c r="C36" s="9">
        <v>4</v>
      </c>
      <c r="D36" s="30"/>
      <c r="E36" s="302">
        <v>441</v>
      </c>
      <c r="F36" s="302">
        <v>519</v>
      </c>
      <c r="G36" s="302">
        <v>466</v>
      </c>
      <c r="H36" s="302">
        <v>19864</v>
      </c>
      <c r="I36" s="302">
        <v>819</v>
      </c>
      <c r="J36" s="302">
        <v>940</v>
      </c>
      <c r="K36" s="302">
        <v>882</v>
      </c>
      <c r="L36" s="302">
        <v>2147</v>
      </c>
      <c r="M36" s="7"/>
      <c r="N36" s="9"/>
      <c r="O36" s="9"/>
      <c r="P36" s="9"/>
      <c r="Q36" s="9"/>
      <c r="R36" s="9"/>
      <c r="S36" s="9"/>
      <c r="T36" s="9"/>
    </row>
    <row r="37" spans="2:20" ht="13.5" customHeight="1" x14ac:dyDescent="0.15">
      <c r="B37" s="65"/>
      <c r="C37" s="9">
        <v>5</v>
      </c>
      <c r="D37" s="30"/>
      <c r="E37" s="302">
        <v>504</v>
      </c>
      <c r="F37" s="302">
        <v>595</v>
      </c>
      <c r="G37" s="302">
        <v>554</v>
      </c>
      <c r="H37" s="302">
        <v>32029</v>
      </c>
      <c r="I37" s="302">
        <v>840</v>
      </c>
      <c r="J37" s="302">
        <v>872</v>
      </c>
      <c r="K37" s="302">
        <v>853</v>
      </c>
      <c r="L37" s="302">
        <v>4066</v>
      </c>
      <c r="M37" s="7"/>
      <c r="N37" s="9"/>
      <c r="O37" s="9"/>
      <c r="P37" s="9"/>
      <c r="Q37" s="9"/>
      <c r="R37" s="9"/>
      <c r="S37" s="9"/>
      <c r="T37" s="9"/>
    </row>
    <row r="38" spans="2:20" ht="13.5" customHeight="1" x14ac:dyDescent="0.15">
      <c r="B38" s="65"/>
      <c r="C38" s="9">
        <v>6</v>
      </c>
      <c r="D38" s="30"/>
      <c r="E38" s="302">
        <v>504</v>
      </c>
      <c r="F38" s="302">
        <v>595</v>
      </c>
      <c r="G38" s="302">
        <v>546</v>
      </c>
      <c r="H38" s="302">
        <v>37813</v>
      </c>
      <c r="I38" s="302">
        <v>809</v>
      </c>
      <c r="J38" s="302">
        <v>945</v>
      </c>
      <c r="K38" s="302">
        <v>823</v>
      </c>
      <c r="L38" s="302">
        <v>4271</v>
      </c>
      <c r="M38" s="7"/>
      <c r="N38" s="9"/>
      <c r="O38" s="9"/>
      <c r="P38" s="9"/>
      <c r="Q38" s="9"/>
      <c r="R38" s="9"/>
      <c r="S38" s="9"/>
      <c r="T38" s="9"/>
    </row>
    <row r="39" spans="2:20" ht="13.5" customHeight="1" x14ac:dyDescent="0.15">
      <c r="B39" s="65"/>
      <c r="C39" s="9">
        <v>7</v>
      </c>
      <c r="D39" s="30"/>
      <c r="E39" s="302">
        <v>546</v>
      </c>
      <c r="F39" s="302">
        <v>651</v>
      </c>
      <c r="G39" s="302">
        <v>578</v>
      </c>
      <c r="H39" s="302">
        <v>22308</v>
      </c>
      <c r="I39" s="302">
        <v>872</v>
      </c>
      <c r="J39" s="302">
        <v>872</v>
      </c>
      <c r="K39" s="302">
        <v>872</v>
      </c>
      <c r="L39" s="302">
        <v>1968</v>
      </c>
      <c r="M39" s="7"/>
      <c r="N39" s="9"/>
      <c r="O39" s="9"/>
      <c r="P39" s="9"/>
      <c r="Q39" s="9"/>
      <c r="R39" s="9"/>
      <c r="S39" s="9"/>
      <c r="T39" s="9"/>
    </row>
    <row r="40" spans="2:20" ht="13.5" customHeight="1" x14ac:dyDescent="0.15">
      <c r="B40" s="65"/>
      <c r="C40" s="9">
        <v>8</v>
      </c>
      <c r="D40" s="30"/>
      <c r="E40" s="302">
        <v>483</v>
      </c>
      <c r="F40" s="302">
        <v>557</v>
      </c>
      <c r="G40" s="302">
        <v>511</v>
      </c>
      <c r="H40" s="302">
        <v>25675</v>
      </c>
      <c r="I40" s="302">
        <v>840</v>
      </c>
      <c r="J40" s="302">
        <v>872</v>
      </c>
      <c r="K40" s="302">
        <v>865</v>
      </c>
      <c r="L40" s="302">
        <v>1562</v>
      </c>
      <c r="M40" s="7"/>
      <c r="N40" s="9"/>
      <c r="O40" s="9"/>
      <c r="P40" s="9"/>
      <c r="Q40" s="9"/>
      <c r="R40" s="9"/>
      <c r="S40" s="9"/>
      <c r="T40" s="9"/>
    </row>
    <row r="41" spans="2:20" ht="13.5" customHeight="1" x14ac:dyDescent="0.15">
      <c r="B41" s="65"/>
      <c r="C41" s="9">
        <v>9</v>
      </c>
      <c r="D41" s="30"/>
      <c r="E41" s="302">
        <v>483</v>
      </c>
      <c r="F41" s="302">
        <v>600</v>
      </c>
      <c r="G41" s="302">
        <v>525</v>
      </c>
      <c r="H41" s="302">
        <v>28560</v>
      </c>
      <c r="I41" s="302">
        <v>819</v>
      </c>
      <c r="J41" s="302">
        <v>945</v>
      </c>
      <c r="K41" s="302">
        <v>850</v>
      </c>
      <c r="L41" s="302">
        <v>1908</v>
      </c>
      <c r="M41" s="7"/>
      <c r="N41" s="9"/>
      <c r="O41" s="9"/>
      <c r="P41" s="9"/>
      <c r="Q41" s="9"/>
      <c r="R41" s="9"/>
      <c r="S41" s="9"/>
      <c r="T41" s="9"/>
    </row>
    <row r="42" spans="2:20" ht="13.5" customHeight="1" x14ac:dyDescent="0.15">
      <c r="B42" s="67"/>
      <c r="C42" s="12">
        <v>10</v>
      </c>
      <c r="D42" s="18"/>
      <c r="E42" s="305">
        <v>493.5</v>
      </c>
      <c r="F42" s="305">
        <v>556.5</v>
      </c>
      <c r="G42" s="305">
        <v>522.67491579341322</v>
      </c>
      <c r="H42" s="305">
        <v>20610.8</v>
      </c>
      <c r="I42" s="305">
        <v>819</v>
      </c>
      <c r="J42" s="305">
        <v>871.5</v>
      </c>
      <c r="K42" s="305">
        <v>828.01011073663949</v>
      </c>
      <c r="L42" s="305">
        <v>4079.4</v>
      </c>
      <c r="M42" s="9"/>
      <c r="N42" s="9"/>
      <c r="O42" s="9"/>
      <c r="P42" s="9"/>
      <c r="Q42" s="9"/>
      <c r="R42" s="9"/>
      <c r="S42" s="9"/>
      <c r="T42" s="9"/>
    </row>
    <row r="43" spans="2:20" ht="3.75" customHeight="1" x14ac:dyDescent="0.15">
      <c r="B43" s="42"/>
      <c r="C43" s="34"/>
      <c r="D43" s="42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</row>
    <row r="44" spans="2:20" ht="12.75" customHeight="1" x14ac:dyDescent="0.15">
      <c r="B44" s="24" t="s">
        <v>35</v>
      </c>
      <c r="C44" s="19" t="s">
        <v>342</v>
      </c>
    </row>
    <row r="45" spans="2:20" ht="12.75" customHeight="1" x14ac:dyDescent="0.15">
      <c r="B45" s="25" t="s">
        <v>32</v>
      </c>
      <c r="C45" s="19" t="s">
        <v>37</v>
      </c>
    </row>
  </sheetData>
  <phoneticPr fontId="7"/>
  <pageMargins left="0.39370078740157483" right="0.39370078740157483" top="0.39370078740157483" bottom="0.39370078740157483" header="0" footer="0.19685039370078741"/>
  <pageSetup paperSize="9" firstPageNumber="49" orientation="landscape" useFirstPageNumber="1" r:id="rId1"/>
  <headerFooter alignWithMargins="0">
    <oddFooter>&amp;C-45-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B1:X57"/>
  <sheetViews>
    <sheetView zoomScale="75" workbookViewId="0">
      <selection activeCell="B1" sqref="B1"/>
    </sheetView>
  </sheetViews>
  <sheetFormatPr defaultColWidth="7.5" defaultRowHeight="12" x14ac:dyDescent="0.15"/>
  <cols>
    <col min="1" max="1" width="1" style="19" customWidth="1"/>
    <col min="2" max="2" width="5.5" style="19" customWidth="1"/>
    <col min="3" max="3" width="2.875" style="19" customWidth="1"/>
    <col min="4" max="4" width="5.25" style="19" customWidth="1"/>
    <col min="5" max="5" width="4.875" style="19" customWidth="1"/>
    <col min="6" max="7" width="5.875" style="19" customWidth="1"/>
    <col min="8" max="8" width="8.125" style="19" customWidth="1"/>
    <col min="9" max="9" width="6" style="19" customWidth="1"/>
    <col min="10" max="11" width="5.875" style="19" customWidth="1"/>
    <col min="12" max="12" width="8.125" style="19" customWidth="1"/>
    <col min="13" max="13" width="5.375" style="19" customWidth="1"/>
    <col min="14" max="15" width="5.875" style="19" customWidth="1"/>
    <col min="16" max="16" width="8.125" style="19" customWidth="1"/>
    <col min="17" max="17" width="5" style="19" customWidth="1"/>
    <col min="18" max="19" width="5.875" style="19" customWidth="1"/>
    <col min="20" max="20" width="8.125" style="19" customWidth="1"/>
    <col min="21" max="21" width="4.25" style="19" customWidth="1"/>
    <col min="22" max="22" width="5.875" style="19" customWidth="1"/>
    <col min="23" max="23" width="6.75" style="19" customWidth="1"/>
    <col min="24" max="24" width="8.125" style="19" customWidth="1"/>
    <col min="25" max="16384" width="7.5" style="19"/>
  </cols>
  <sheetData>
    <row r="1" spans="2:24" ht="15" customHeight="1" x14ac:dyDescent="0.15">
      <c r="B1" s="317"/>
      <c r="C1" s="317"/>
      <c r="D1" s="317"/>
    </row>
    <row r="2" spans="2:24" ht="12.75" customHeight="1" x14ac:dyDescent="0.15">
      <c r="B2" s="19" t="s">
        <v>343</v>
      </c>
      <c r="C2" s="286"/>
      <c r="D2" s="286"/>
    </row>
    <row r="3" spans="2:24" ht="12.75" customHeight="1" x14ac:dyDescent="0.15">
      <c r="B3" s="286"/>
      <c r="C3" s="286"/>
      <c r="D3" s="286"/>
      <c r="X3" s="20" t="s">
        <v>10</v>
      </c>
    </row>
    <row r="4" spans="2:24" ht="3.75" customHeight="1" x14ac:dyDescent="0.15"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</row>
    <row r="5" spans="2:24" ht="12" customHeight="1" x14ac:dyDescent="0.15">
      <c r="B5" s="63"/>
      <c r="C5" s="403" t="s">
        <v>259</v>
      </c>
      <c r="D5" s="404"/>
      <c r="E5" s="15" t="s">
        <v>344</v>
      </c>
      <c r="F5" s="405"/>
      <c r="G5" s="405"/>
      <c r="H5" s="406"/>
      <c r="I5" s="15" t="s">
        <v>345</v>
      </c>
      <c r="J5" s="405"/>
      <c r="K5" s="405"/>
      <c r="L5" s="406"/>
      <c r="M5" s="15" t="s">
        <v>346</v>
      </c>
      <c r="N5" s="405"/>
      <c r="O5" s="405"/>
      <c r="P5" s="406"/>
      <c r="Q5" s="15" t="s">
        <v>347</v>
      </c>
      <c r="R5" s="405"/>
      <c r="S5" s="405"/>
      <c r="T5" s="406"/>
      <c r="U5" s="15" t="s">
        <v>348</v>
      </c>
      <c r="V5" s="405"/>
      <c r="W5" s="405"/>
      <c r="X5" s="406"/>
    </row>
    <row r="6" spans="2:24" ht="12" customHeight="1" x14ac:dyDescent="0.15">
      <c r="B6" s="8"/>
      <c r="C6" s="10"/>
      <c r="D6" s="18"/>
      <c r="E6" s="10"/>
      <c r="F6" s="407"/>
      <c r="G6" s="407"/>
      <c r="H6" s="408"/>
      <c r="I6" s="10"/>
      <c r="J6" s="407"/>
      <c r="K6" s="407"/>
      <c r="L6" s="408"/>
      <c r="M6" s="10"/>
      <c r="N6" s="407"/>
      <c r="O6" s="407"/>
      <c r="P6" s="408"/>
      <c r="Q6" s="10"/>
      <c r="R6" s="407"/>
      <c r="S6" s="407"/>
      <c r="T6" s="408"/>
      <c r="U6" s="10"/>
      <c r="V6" s="407"/>
      <c r="W6" s="407"/>
      <c r="X6" s="408"/>
    </row>
    <row r="7" spans="2:24" ht="12" customHeight="1" x14ac:dyDescent="0.15">
      <c r="B7" s="295" t="s">
        <v>310</v>
      </c>
      <c r="C7" s="296"/>
      <c r="D7" s="297"/>
      <c r="E7" s="323" t="s">
        <v>273</v>
      </c>
      <c r="F7" s="323" t="s">
        <v>174</v>
      </c>
      <c r="G7" s="323" t="s">
        <v>274</v>
      </c>
      <c r="H7" s="323" t="s">
        <v>8</v>
      </c>
      <c r="I7" s="323" t="s">
        <v>273</v>
      </c>
      <c r="J7" s="323" t="s">
        <v>174</v>
      </c>
      <c r="K7" s="323" t="s">
        <v>274</v>
      </c>
      <c r="L7" s="323" t="s">
        <v>8</v>
      </c>
      <c r="M7" s="323" t="s">
        <v>273</v>
      </c>
      <c r="N7" s="323" t="s">
        <v>174</v>
      </c>
      <c r="O7" s="323" t="s">
        <v>274</v>
      </c>
      <c r="P7" s="323" t="s">
        <v>8</v>
      </c>
      <c r="Q7" s="323" t="s">
        <v>273</v>
      </c>
      <c r="R7" s="323" t="s">
        <v>174</v>
      </c>
      <c r="S7" s="323" t="s">
        <v>274</v>
      </c>
      <c r="T7" s="323" t="s">
        <v>8</v>
      </c>
      <c r="U7" s="323" t="s">
        <v>273</v>
      </c>
      <c r="V7" s="323" t="s">
        <v>174</v>
      </c>
      <c r="W7" s="323" t="s">
        <v>274</v>
      </c>
      <c r="X7" s="323" t="s">
        <v>8</v>
      </c>
    </row>
    <row r="8" spans="2:24" ht="12" customHeight="1" x14ac:dyDescent="0.15">
      <c r="B8" s="10"/>
      <c r="C8" s="12"/>
      <c r="D8" s="18"/>
      <c r="E8" s="324"/>
      <c r="F8" s="324"/>
      <c r="G8" s="324" t="s">
        <v>275</v>
      </c>
      <c r="H8" s="324"/>
      <c r="I8" s="324"/>
      <c r="J8" s="324"/>
      <c r="K8" s="324" t="s">
        <v>275</v>
      </c>
      <c r="L8" s="324"/>
      <c r="M8" s="324"/>
      <c r="N8" s="324"/>
      <c r="O8" s="324" t="s">
        <v>275</v>
      </c>
      <c r="P8" s="324"/>
      <c r="Q8" s="324"/>
      <c r="R8" s="324"/>
      <c r="S8" s="324" t="s">
        <v>275</v>
      </c>
      <c r="T8" s="324"/>
      <c r="U8" s="324"/>
      <c r="V8" s="324"/>
      <c r="W8" s="324" t="s">
        <v>275</v>
      </c>
      <c r="X8" s="324"/>
    </row>
    <row r="9" spans="2:24" ht="12" customHeight="1" x14ac:dyDescent="0.15">
      <c r="B9" s="71" t="s">
        <v>72</v>
      </c>
      <c r="C9" s="132">
        <v>19</v>
      </c>
      <c r="D9" s="17" t="s">
        <v>106</v>
      </c>
      <c r="E9" s="299">
        <v>648</v>
      </c>
      <c r="F9" s="299">
        <v>751</v>
      </c>
      <c r="G9" s="299">
        <v>700</v>
      </c>
      <c r="H9" s="299">
        <v>211499</v>
      </c>
      <c r="I9" s="299">
        <v>630</v>
      </c>
      <c r="J9" s="299">
        <v>777</v>
      </c>
      <c r="K9" s="299">
        <v>699</v>
      </c>
      <c r="L9" s="299">
        <v>1291793</v>
      </c>
      <c r="M9" s="299">
        <v>698</v>
      </c>
      <c r="N9" s="299">
        <v>819</v>
      </c>
      <c r="O9" s="299">
        <v>744</v>
      </c>
      <c r="P9" s="299">
        <v>518678</v>
      </c>
      <c r="Q9" s="299">
        <v>788</v>
      </c>
      <c r="R9" s="299">
        <v>1045</v>
      </c>
      <c r="S9" s="299">
        <v>920</v>
      </c>
      <c r="T9" s="299">
        <v>363274</v>
      </c>
      <c r="U9" s="299">
        <v>525</v>
      </c>
      <c r="V9" s="299">
        <v>677</v>
      </c>
      <c r="W9" s="299">
        <v>628</v>
      </c>
      <c r="X9" s="299">
        <v>433187</v>
      </c>
    </row>
    <row r="10" spans="2:24" ht="12" customHeight="1" x14ac:dyDescent="0.15">
      <c r="B10" s="65"/>
      <c r="C10" s="287">
        <v>20</v>
      </c>
      <c r="D10" s="30"/>
      <c r="E10" s="302">
        <v>610</v>
      </c>
      <c r="F10" s="302">
        <v>756</v>
      </c>
      <c r="G10" s="302">
        <v>678</v>
      </c>
      <c r="H10" s="302">
        <v>265434</v>
      </c>
      <c r="I10" s="302">
        <v>599</v>
      </c>
      <c r="J10" s="302">
        <v>767</v>
      </c>
      <c r="K10" s="302">
        <v>680</v>
      </c>
      <c r="L10" s="302">
        <v>1628264</v>
      </c>
      <c r="M10" s="302">
        <v>630</v>
      </c>
      <c r="N10" s="302">
        <v>819</v>
      </c>
      <c r="O10" s="302">
        <v>720</v>
      </c>
      <c r="P10" s="302">
        <v>586562</v>
      </c>
      <c r="Q10" s="302">
        <v>735</v>
      </c>
      <c r="R10" s="302">
        <v>1019</v>
      </c>
      <c r="S10" s="302">
        <v>869</v>
      </c>
      <c r="T10" s="302">
        <v>393118</v>
      </c>
      <c r="U10" s="302">
        <v>578</v>
      </c>
      <c r="V10" s="302">
        <v>672</v>
      </c>
      <c r="W10" s="302">
        <v>647</v>
      </c>
      <c r="X10" s="302">
        <v>976721</v>
      </c>
    </row>
    <row r="11" spans="2:24" ht="12" customHeight="1" x14ac:dyDescent="0.15">
      <c r="B11" s="67"/>
      <c r="C11" s="135">
        <v>21</v>
      </c>
      <c r="D11" s="18"/>
      <c r="E11" s="305">
        <v>578</v>
      </c>
      <c r="F11" s="305">
        <v>735</v>
      </c>
      <c r="G11" s="305">
        <v>650</v>
      </c>
      <c r="H11" s="305">
        <v>217226</v>
      </c>
      <c r="I11" s="305">
        <v>546</v>
      </c>
      <c r="J11" s="305">
        <v>735</v>
      </c>
      <c r="K11" s="305">
        <v>654</v>
      </c>
      <c r="L11" s="305">
        <v>1577725</v>
      </c>
      <c r="M11" s="305">
        <v>578</v>
      </c>
      <c r="N11" s="305">
        <v>777</v>
      </c>
      <c r="O11" s="305">
        <v>686</v>
      </c>
      <c r="P11" s="305">
        <v>716934</v>
      </c>
      <c r="Q11" s="305">
        <v>683</v>
      </c>
      <c r="R11" s="305">
        <v>966</v>
      </c>
      <c r="S11" s="305">
        <v>809</v>
      </c>
      <c r="T11" s="305">
        <v>310678</v>
      </c>
      <c r="U11" s="305">
        <v>557</v>
      </c>
      <c r="V11" s="305">
        <v>693</v>
      </c>
      <c r="W11" s="305">
        <v>638</v>
      </c>
      <c r="X11" s="305">
        <v>716355</v>
      </c>
    </row>
    <row r="12" spans="2:24" ht="12" customHeight="1" x14ac:dyDescent="0.15">
      <c r="B12" s="65"/>
      <c r="C12" s="287">
        <v>2</v>
      </c>
      <c r="D12" s="30"/>
      <c r="E12" s="302">
        <v>627</v>
      </c>
      <c r="F12" s="302">
        <v>680</v>
      </c>
      <c r="G12" s="302">
        <v>657</v>
      </c>
      <c r="H12" s="302">
        <v>17005</v>
      </c>
      <c r="I12" s="302">
        <v>620</v>
      </c>
      <c r="J12" s="302">
        <v>713</v>
      </c>
      <c r="K12" s="302">
        <v>652</v>
      </c>
      <c r="L12" s="302">
        <v>100363</v>
      </c>
      <c r="M12" s="302">
        <v>641</v>
      </c>
      <c r="N12" s="302">
        <v>735</v>
      </c>
      <c r="O12" s="302">
        <v>689</v>
      </c>
      <c r="P12" s="302">
        <v>63747</v>
      </c>
      <c r="Q12" s="302">
        <v>714</v>
      </c>
      <c r="R12" s="302">
        <v>893</v>
      </c>
      <c r="S12" s="302">
        <v>782</v>
      </c>
      <c r="T12" s="302">
        <v>29390</v>
      </c>
      <c r="U12" s="302">
        <v>612</v>
      </c>
      <c r="V12" s="302">
        <v>641</v>
      </c>
      <c r="W12" s="302">
        <v>628</v>
      </c>
      <c r="X12" s="302">
        <v>44273</v>
      </c>
    </row>
    <row r="13" spans="2:24" ht="12" customHeight="1" x14ac:dyDescent="0.15">
      <c r="B13" s="65"/>
      <c r="C13" s="287">
        <v>3</v>
      </c>
      <c r="D13" s="30"/>
      <c r="E13" s="302">
        <v>546</v>
      </c>
      <c r="F13" s="302">
        <v>672</v>
      </c>
      <c r="G13" s="302">
        <v>624</v>
      </c>
      <c r="H13" s="302">
        <v>19860</v>
      </c>
      <c r="I13" s="302">
        <v>630</v>
      </c>
      <c r="J13" s="302">
        <v>704</v>
      </c>
      <c r="K13" s="302">
        <v>651</v>
      </c>
      <c r="L13" s="302">
        <v>136166</v>
      </c>
      <c r="M13" s="302">
        <v>630</v>
      </c>
      <c r="N13" s="302">
        <v>735</v>
      </c>
      <c r="O13" s="302">
        <v>691</v>
      </c>
      <c r="P13" s="302">
        <v>83124</v>
      </c>
      <c r="Q13" s="302">
        <v>759</v>
      </c>
      <c r="R13" s="302">
        <v>893</v>
      </c>
      <c r="S13" s="302">
        <v>821</v>
      </c>
      <c r="T13" s="302">
        <v>34840</v>
      </c>
      <c r="U13" s="302">
        <v>609</v>
      </c>
      <c r="V13" s="302">
        <v>651</v>
      </c>
      <c r="W13" s="302">
        <v>634</v>
      </c>
      <c r="X13" s="302">
        <v>55444</v>
      </c>
    </row>
    <row r="14" spans="2:24" ht="12" customHeight="1" x14ac:dyDescent="0.15">
      <c r="B14" s="65"/>
      <c r="C14" s="287">
        <v>4</v>
      </c>
      <c r="D14" s="30"/>
      <c r="E14" s="302">
        <v>599</v>
      </c>
      <c r="F14" s="302">
        <v>692</v>
      </c>
      <c r="G14" s="302">
        <v>635</v>
      </c>
      <c r="H14" s="302">
        <v>20470</v>
      </c>
      <c r="I14" s="302">
        <v>609</v>
      </c>
      <c r="J14" s="302">
        <v>708</v>
      </c>
      <c r="K14" s="302">
        <v>648</v>
      </c>
      <c r="L14" s="302">
        <v>133093</v>
      </c>
      <c r="M14" s="302">
        <v>651</v>
      </c>
      <c r="N14" s="302">
        <v>767</v>
      </c>
      <c r="O14" s="302">
        <v>694</v>
      </c>
      <c r="P14" s="302">
        <v>94018</v>
      </c>
      <c r="Q14" s="302">
        <v>807</v>
      </c>
      <c r="R14" s="302">
        <v>893</v>
      </c>
      <c r="S14" s="302">
        <v>836</v>
      </c>
      <c r="T14" s="302">
        <v>32153</v>
      </c>
      <c r="U14" s="302">
        <v>599</v>
      </c>
      <c r="V14" s="302">
        <v>672</v>
      </c>
      <c r="W14" s="302">
        <v>645</v>
      </c>
      <c r="X14" s="302">
        <v>40693</v>
      </c>
    </row>
    <row r="15" spans="2:24" ht="12" customHeight="1" x14ac:dyDescent="0.15">
      <c r="B15" s="65"/>
      <c r="C15" s="287">
        <v>5</v>
      </c>
      <c r="D15" s="30"/>
      <c r="E15" s="302">
        <v>609</v>
      </c>
      <c r="F15" s="302">
        <v>705</v>
      </c>
      <c r="G15" s="302">
        <v>641</v>
      </c>
      <c r="H15" s="302">
        <v>15582</v>
      </c>
      <c r="I15" s="302">
        <v>599</v>
      </c>
      <c r="J15" s="302">
        <v>720</v>
      </c>
      <c r="K15" s="302">
        <v>637</v>
      </c>
      <c r="L15" s="302">
        <v>122843</v>
      </c>
      <c r="M15" s="302">
        <v>630</v>
      </c>
      <c r="N15" s="302">
        <v>767</v>
      </c>
      <c r="O15" s="302">
        <v>673</v>
      </c>
      <c r="P15" s="302">
        <v>77156</v>
      </c>
      <c r="Q15" s="302">
        <v>756</v>
      </c>
      <c r="R15" s="302">
        <v>945</v>
      </c>
      <c r="S15" s="302">
        <v>813</v>
      </c>
      <c r="T15" s="302">
        <v>39766</v>
      </c>
      <c r="U15" s="302">
        <v>609</v>
      </c>
      <c r="V15" s="302">
        <v>693</v>
      </c>
      <c r="W15" s="302">
        <v>648</v>
      </c>
      <c r="X15" s="302">
        <v>35070</v>
      </c>
    </row>
    <row r="16" spans="2:24" ht="12" customHeight="1" x14ac:dyDescent="0.15">
      <c r="B16" s="65"/>
      <c r="C16" s="287">
        <v>6</v>
      </c>
      <c r="D16" s="30"/>
      <c r="E16" s="302">
        <v>599</v>
      </c>
      <c r="F16" s="302">
        <v>674</v>
      </c>
      <c r="G16" s="302">
        <v>634</v>
      </c>
      <c r="H16" s="302">
        <v>17006</v>
      </c>
      <c r="I16" s="302">
        <v>599</v>
      </c>
      <c r="J16" s="302">
        <v>704</v>
      </c>
      <c r="K16" s="302">
        <v>634</v>
      </c>
      <c r="L16" s="302">
        <v>143379</v>
      </c>
      <c r="M16" s="302">
        <v>620</v>
      </c>
      <c r="N16" s="302">
        <v>735</v>
      </c>
      <c r="O16" s="302">
        <v>678</v>
      </c>
      <c r="P16" s="302">
        <v>87714</v>
      </c>
      <c r="Q16" s="302">
        <v>793</v>
      </c>
      <c r="R16" s="302">
        <v>893</v>
      </c>
      <c r="S16" s="302">
        <v>821</v>
      </c>
      <c r="T16" s="302">
        <v>38009</v>
      </c>
      <c r="U16" s="302">
        <v>609</v>
      </c>
      <c r="V16" s="302">
        <v>698</v>
      </c>
      <c r="W16" s="302">
        <v>636</v>
      </c>
      <c r="X16" s="302">
        <v>43042</v>
      </c>
    </row>
    <row r="17" spans="2:24" ht="12" customHeight="1" x14ac:dyDescent="0.15">
      <c r="B17" s="65"/>
      <c r="C17" s="287">
        <v>7</v>
      </c>
      <c r="D17" s="30"/>
      <c r="E17" s="302">
        <v>617</v>
      </c>
      <c r="F17" s="302">
        <v>686</v>
      </c>
      <c r="G17" s="302">
        <v>645</v>
      </c>
      <c r="H17" s="302">
        <v>17235</v>
      </c>
      <c r="I17" s="302">
        <v>604</v>
      </c>
      <c r="J17" s="302">
        <v>704</v>
      </c>
      <c r="K17" s="302">
        <v>639</v>
      </c>
      <c r="L17" s="302">
        <v>105525</v>
      </c>
      <c r="M17" s="302">
        <v>609</v>
      </c>
      <c r="N17" s="302">
        <v>767</v>
      </c>
      <c r="O17" s="302">
        <v>674</v>
      </c>
      <c r="P17" s="302">
        <v>76387</v>
      </c>
      <c r="Q17" s="302">
        <v>735</v>
      </c>
      <c r="R17" s="302">
        <v>945</v>
      </c>
      <c r="S17" s="302">
        <v>796</v>
      </c>
      <c r="T17" s="302">
        <v>15969</v>
      </c>
      <c r="U17" s="302">
        <v>609</v>
      </c>
      <c r="V17" s="302">
        <v>673</v>
      </c>
      <c r="W17" s="302">
        <v>642</v>
      </c>
      <c r="X17" s="302">
        <v>40255</v>
      </c>
    </row>
    <row r="18" spans="2:24" ht="12" customHeight="1" x14ac:dyDescent="0.15">
      <c r="B18" s="65"/>
      <c r="C18" s="287">
        <v>8</v>
      </c>
      <c r="D18" s="30"/>
      <c r="E18" s="304">
        <v>618</v>
      </c>
      <c r="F18" s="302">
        <v>683</v>
      </c>
      <c r="G18" s="302">
        <v>643</v>
      </c>
      <c r="H18" s="302">
        <v>16983</v>
      </c>
      <c r="I18" s="302">
        <v>607</v>
      </c>
      <c r="J18" s="302">
        <v>693</v>
      </c>
      <c r="K18" s="302">
        <v>645</v>
      </c>
      <c r="L18" s="302">
        <v>131893</v>
      </c>
      <c r="M18" s="302">
        <v>608</v>
      </c>
      <c r="N18" s="302">
        <v>735</v>
      </c>
      <c r="O18" s="302">
        <v>674</v>
      </c>
      <c r="P18" s="302">
        <v>69571</v>
      </c>
      <c r="Q18" s="302">
        <v>704</v>
      </c>
      <c r="R18" s="302">
        <v>924</v>
      </c>
      <c r="S18" s="302">
        <v>759</v>
      </c>
      <c r="T18" s="302">
        <v>30443</v>
      </c>
      <c r="U18" s="302">
        <v>557</v>
      </c>
      <c r="V18" s="302">
        <v>672</v>
      </c>
      <c r="W18" s="302">
        <v>624</v>
      </c>
      <c r="X18" s="302">
        <v>43902</v>
      </c>
    </row>
    <row r="19" spans="2:24" ht="12" customHeight="1" x14ac:dyDescent="0.15">
      <c r="B19" s="65"/>
      <c r="C19" s="287">
        <v>9</v>
      </c>
      <c r="D19" s="30"/>
      <c r="E19" s="302">
        <v>618</v>
      </c>
      <c r="F19" s="302">
        <v>700</v>
      </c>
      <c r="G19" s="302">
        <v>646</v>
      </c>
      <c r="H19" s="302">
        <v>18710</v>
      </c>
      <c r="I19" s="302">
        <v>620</v>
      </c>
      <c r="J19" s="302">
        <v>756</v>
      </c>
      <c r="K19" s="302">
        <v>650</v>
      </c>
      <c r="L19" s="302">
        <v>130473</v>
      </c>
      <c r="M19" s="302">
        <v>630</v>
      </c>
      <c r="N19" s="302">
        <v>735</v>
      </c>
      <c r="O19" s="302">
        <v>693</v>
      </c>
      <c r="P19" s="302">
        <v>92111</v>
      </c>
      <c r="Q19" s="302">
        <v>704</v>
      </c>
      <c r="R19" s="302">
        <v>924</v>
      </c>
      <c r="S19" s="302">
        <v>763</v>
      </c>
      <c r="T19" s="302">
        <v>36149</v>
      </c>
      <c r="U19" s="302">
        <v>557</v>
      </c>
      <c r="V19" s="302">
        <v>630</v>
      </c>
      <c r="W19" s="302">
        <v>603</v>
      </c>
      <c r="X19" s="302">
        <v>44659</v>
      </c>
    </row>
    <row r="20" spans="2:24" ht="12" customHeight="1" x14ac:dyDescent="0.15">
      <c r="B20" s="67"/>
      <c r="C20" s="135">
        <v>10</v>
      </c>
      <c r="D20" s="18"/>
      <c r="E20" s="305">
        <v>634.72500000000002</v>
      </c>
      <c r="F20" s="305">
        <v>704.55000000000007</v>
      </c>
      <c r="G20" s="305">
        <v>651.23034252003174</v>
      </c>
      <c r="H20" s="305">
        <v>17571.5</v>
      </c>
      <c r="I20" s="305">
        <v>609</v>
      </c>
      <c r="J20" s="305">
        <v>735</v>
      </c>
      <c r="K20" s="305">
        <v>639.91584337248173</v>
      </c>
      <c r="L20" s="305">
        <v>134247.70000000001</v>
      </c>
      <c r="M20" s="305">
        <v>682.5</v>
      </c>
      <c r="N20" s="305">
        <v>747.07500000000005</v>
      </c>
      <c r="O20" s="305">
        <v>723.51100753817821</v>
      </c>
      <c r="P20" s="305">
        <v>92712.1</v>
      </c>
      <c r="Q20" s="305">
        <v>734.58</v>
      </c>
      <c r="R20" s="305">
        <v>945</v>
      </c>
      <c r="S20" s="305">
        <v>769.96247470629146</v>
      </c>
      <c r="T20" s="305">
        <v>22179.200000000001</v>
      </c>
      <c r="U20" s="305">
        <v>601.65</v>
      </c>
      <c r="V20" s="305">
        <v>618.97500000000002</v>
      </c>
      <c r="W20" s="305">
        <v>605.7326397489885</v>
      </c>
      <c r="X20" s="305">
        <v>40004.699999999997</v>
      </c>
    </row>
    <row r="21" spans="2:24" ht="12" customHeight="1" x14ac:dyDescent="0.15">
      <c r="B21" s="413"/>
      <c r="C21" s="414"/>
      <c r="D21" s="329"/>
      <c r="E21" s="302"/>
      <c r="F21" s="302"/>
      <c r="G21" s="302"/>
      <c r="H21" s="302"/>
      <c r="I21" s="302"/>
      <c r="J21" s="302"/>
      <c r="K21" s="302"/>
      <c r="L21" s="302"/>
      <c r="M21" s="302"/>
      <c r="N21" s="302"/>
      <c r="O21" s="302"/>
      <c r="P21" s="302"/>
      <c r="Q21" s="302"/>
      <c r="R21" s="302"/>
      <c r="S21" s="302"/>
      <c r="T21" s="302"/>
      <c r="U21" s="302"/>
      <c r="V21" s="302"/>
      <c r="W21" s="302"/>
      <c r="X21" s="302"/>
    </row>
    <row r="22" spans="2:24" ht="12" customHeight="1" x14ac:dyDescent="0.15">
      <c r="B22" s="415"/>
      <c r="C22" s="416"/>
      <c r="D22" s="327"/>
      <c r="E22" s="302"/>
      <c r="F22" s="302"/>
      <c r="G22" s="302"/>
      <c r="H22" s="302"/>
      <c r="I22" s="302"/>
      <c r="J22" s="302"/>
      <c r="K22" s="302"/>
      <c r="L22" s="302"/>
      <c r="M22" s="302"/>
      <c r="N22" s="302"/>
      <c r="O22" s="302"/>
      <c r="P22" s="302"/>
      <c r="Q22" s="302"/>
      <c r="R22" s="302"/>
      <c r="S22" s="302"/>
      <c r="T22" s="302"/>
      <c r="U22" s="302"/>
      <c r="V22" s="302"/>
      <c r="W22" s="302"/>
      <c r="X22" s="302"/>
    </row>
    <row r="23" spans="2:24" ht="12" customHeight="1" x14ac:dyDescent="0.15">
      <c r="B23" s="417">
        <v>40452</v>
      </c>
      <c r="C23" s="418"/>
      <c r="D23" s="333">
        <v>40466</v>
      </c>
      <c r="E23" s="302">
        <v>634.72500000000002</v>
      </c>
      <c r="F23" s="302">
        <v>704.55000000000007</v>
      </c>
      <c r="G23" s="302">
        <v>655.47788461538471</v>
      </c>
      <c r="H23" s="302">
        <v>7994.5</v>
      </c>
      <c r="I23" s="302">
        <v>656.46</v>
      </c>
      <c r="J23" s="302">
        <v>735</v>
      </c>
      <c r="K23" s="302">
        <v>671.31373296409242</v>
      </c>
      <c r="L23" s="302">
        <v>59613.1</v>
      </c>
      <c r="M23" s="302">
        <v>682.5</v>
      </c>
      <c r="N23" s="302">
        <v>747.07500000000005</v>
      </c>
      <c r="O23" s="302">
        <v>720.53304931648688</v>
      </c>
      <c r="P23" s="302">
        <v>45243.8</v>
      </c>
      <c r="Q23" s="302">
        <v>735</v>
      </c>
      <c r="R23" s="302">
        <v>913.5</v>
      </c>
      <c r="S23" s="302">
        <v>773.40798529474694</v>
      </c>
      <c r="T23" s="302">
        <v>12052.2</v>
      </c>
      <c r="U23" s="302">
        <v>601.65</v>
      </c>
      <c r="V23" s="302">
        <v>618.97500000000002</v>
      </c>
      <c r="W23" s="302">
        <v>605.79432759476276</v>
      </c>
      <c r="X23" s="302">
        <v>20251.400000000001</v>
      </c>
    </row>
    <row r="24" spans="2:24" ht="12" customHeight="1" x14ac:dyDescent="0.15">
      <c r="B24" s="419">
        <v>40469</v>
      </c>
      <c r="C24" s="420"/>
      <c r="D24" s="338">
        <v>40480</v>
      </c>
      <c r="E24" s="305">
        <v>638.92500000000007</v>
      </c>
      <c r="F24" s="305">
        <v>685.23</v>
      </c>
      <c r="G24" s="305">
        <v>648.2531825670211</v>
      </c>
      <c r="H24" s="305">
        <v>9577</v>
      </c>
      <c r="I24" s="305">
        <v>609</v>
      </c>
      <c r="J24" s="305">
        <v>703.5</v>
      </c>
      <c r="K24" s="305">
        <v>636.81068287564165</v>
      </c>
      <c r="L24" s="305">
        <v>74634.600000000006</v>
      </c>
      <c r="M24" s="305">
        <v>682.5</v>
      </c>
      <c r="N24" s="305">
        <v>735</v>
      </c>
      <c r="O24" s="305">
        <v>727.06643191099045</v>
      </c>
      <c r="P24" s="305">
        <v>47468.3</v>
      </c>
      <c r="Q24" s="305">
        <v>734.58</v>
      </c>
      <c r="R24" s="305">
        <v>945</v>
      </c>
      <c r="S24" s="305">
        <v>761.6685017493312</v>
      </c>
      <c r="T24" s="305">
        <v>10127</v>
      </c>
      <c r="U24" s="305">
        <v>603.75</v>
      </c>
      <c r="V24" s="305">
        <v>618.97500000000002</v>
      </c>
      <c r="W24" s="305">
        <v>605.65999910100231</v>
      </c>
      <c r="X24" s="305">
        <v>19753.3</v>
      </c>
    </row>
    <row r="25" spans="2:24" ht="12" customHeight="1" x14ac:dyDescent="0.15">
      <c r="B25" s="8"/>
      <c r="C25" s="403" t="s">
        <v>259</v>
      </c>
      <c r="D25" s="404"/>
      <c r="E25" s="15" t="s">
        <v>349</v>
      </c>
      <c r="F25" s="405"/>
      <c r="G25" s="405"/>
      <c r="H25" s="406"/>
      <c r="I25" s="15" t="s">
        <v>350</v>
      </c>
      <c r="J25" s="405"/>
      <c r="K25" s="405"/>
      <c r="L25" s="406"/>
      <c r="M25" s="15" t="s">
        <v>351</v>
      </c>
      <c r="N25" s="405"/>
      <c r="O25" s="405"/>
      <c r="P25" s="406"/>
      <c r="Q25" s="15" t="s">
        <v>352</v>
      </c>
      <c r="R25" s="405"/>
      <c r="S25" s="405"/>
      <c r="T25" s="406"/>
      <c r="U25" s="15" t="s">
        <v>353</v>
      </c>
      <c r="V25" s="405"/>
      <c r="W25" s="405"/>
      <c r="X25" s="406"/>
    </row>
    <row r="26" spans="2:24" ht="12" customHeight="1" x14ac:dyDescent="0.15">
      <c r="B26" s="8"/>
      <c r="C26" s="10"/>
      <c r="D26" s="18"/>
      <c r="E26" s="10"/>
      <c r="F26" s="407"/>
      <c r="G26" s="407"/>
      <c r="H26" s="408"/>
      <c r="I26" s="10"/>
      <c r="J26" s="407"/>
      <c r="K26" s="407"/>
      <c r="L26" s="408"/>
      <c r="M26" s="10"/>
      <c r="N26" s="407"/>
      <c r="O26" s="407"/>
      <c r="P26" s="408"/>
      <c r="Q26" s="10"/>
      <c r="R26" s="407"/>
      <c r="S26" s="407"/>
      <c r="T26" s="408"/>
      <c r="U26" s="10"/>
      <c r="V26" s="407"/>
      <c r="W26" s="407"/>
      <c r="X26" s="408"/>
    </row>
    <row r="27" spans="2:24" ht="12" customHeight="1" x14ac:dyDescent="0.15">
      <c r="B27" s="295" t="s">
        <v>310</v>
      </c>
      <c r="C27" s="296"/>
      <c r="D27" s="297"/>
      <c r="E27" s="323" t="s">
        <v>273</v>
      </c>
      <c r="F27" s="323" t="s">
        <v>174</v>
      </c>
      <c r="G27" s="323" t="s">
        <v>274</v>
      </c>
      <c r="H27" s="323" t="s">
        <v>8</v>
      </c>
      <c r="I27" s="323" t="s">
        <v>273</v>
      </c>
      <c r="J27" s="323" t="s">
        <v>174</v>
      </c>
      <c r="K27" s="323" t="s">
        <v>274</v>
      </c>
      <c r="L27" s="323" t="s">
        <v>8</v>
      </c>
      <c r="M27" s="323" t="s">
        <v>273</v>
      </c>
      <c r="N27" s="323" t="s">
        <v>174</v>
      </c>
      <c r="O27" s="323" t="s">
        <v>274</v>
      </c>
      <c r="P27" s="323" t="s">
        <v>8</v>
      </c>
      <c r="Q27" s="323" t="s">
        <v>273</v>
      </c>
      <c r="R27" s="323" t="s">
        <v>174</v>
      </c>
      <c r="S27" s="323" t="s">
        <v>274</v>
      </c>
      <c r="T27" s="323" t="s">
        <v>8</v>
      </c>
      <c r="U27" s="323" t="s">
        <v>273</v>
      </c>
      <c r="V27" s="323" t="s">
        <v>174</v>
      </c>
      <c r="W27" s="323" t="s">
        <v>274</v>
      </c>
      <c r="X27" s="323" t="s">
        <v>8</v>
      </c>
    </row>
    <row r="28" spans="2:24" ht="12" customHeight="1" x14ac:dyDescent="0.15">
      <c r="B28" s="10"/>
      <c r="C28" s="12"/>
      <c r="D28" s="18"/>
      <c r="E28" s="324"/>
      <c r="F28" s="324"/>
      <c r="G28" s="324" t="s">
        <v>275</v>
      </c>
      <c r="H28" s="324"/>
      <c r="I28" s="324"/>
      <c r="J28" s="324"/>
      <c r="K28" s="324" t="s">
        <v>275</v>
      </c>
      <c r="L28" s="324"/>
      <c r="M28" s="324"/>
      <c r="N28" s="324"/>
      <c r="O28" s="324" t="s">
        <v>275</v>
      </c>
      <c r="P28" s="324"/>
      <c r="Q28" s="324"/>
      <c r="R28" s="324"/>
      <c r="S28" s="324" t="s">
        <v>275</v>
      </c>
      <c r="T28" s="324"/>
      <c r="U28" s="324"/>
      <c r="V28" s="324"/>
      <c r="W28" s="324" t="s">
        <v>275</v>
      </c>
      <c r="X28" s="324"/>
    </row>
    <row r="29" spans="2:24" ht="12" customHeight="1" x14ac:dyDescent="0.15">
      <c r="B29" s="71" t="s">
        <v>72</v>
      </c>
      <c r="C29" s="132">
        <v>19</v>
      </c>
      <c r="D29" s="17" t="s">
        <v>106</v>
      </c>
      <c r="E29" s="299">
        <v>630</v>
      </c>
      <c r="F29" s="299">
        <v>806</v>
      </c>
      <c r="G29" s="299">
        <v>718</v>
      </c>
      <c r="H29" s="299">
        <v>636281</v>
      </c>
      <c r="I29" s="299">
        <v>725</v>
      </c>
      <c r="J29" s="299">
        <v>835</v>
      </c>
      <c r="K29" s="299">
        <v>772</v>
      </c>
      <c r="L29" s="299">
        <v>455068</v>
      </c>
      <c r="M29" s="299">
        <v>872</v>
      </c>
      <c r="N29" s="299">
        <v>1082</v>
      </c>
      <c r="O29" s="299">
        <v>933</v>
      </c>
      <c r="P29" s="299">
        <v>185879</v>
      </c>
      <c r="Q29" s="299">
        <v>578</v>
      </c>
      <c r="R29" s="299">
        <v>693</v>
      </c>
      <c r="S29" s="299">
        <v>612</v>
      </c>
      <c r="T29" s="299">
        <v>447575</v>
      </c>
      <c r="U29" s="299">
        <v>583</v>
      </c>
      <c r="V29" s="299">
        <v>651</v>
      </c>
      <c r="W29" s="299">
        <v>611</v>
      </c>
      <c r="X29" s="299">
        <v>217928</v>
      </c>
    </row>
    <row r="30" spans="2:24" ht="12" customHeight="1" x14ac:dyDescent="0.15">
      <c r="B30" s="65"/>
      <c r="C30" s="287">
        <v>20</v>
      </c>
      <c r="D30" s="30"/>
      <c r="E30" s="302">
        <v>630</v>
      </c>
      <c r="F30" s="302">
        <v>792</v>
      </c>
      <c r="G30" s="302">
        <v>697</v>
      </c>
      <c r="H30" s="302">
        <v>570829</v>
      </c>
      <c r="I30" s="302">
        <v>672</v>
      </c>
      <c r="J30" s="302">
        <v>840</v>
      </c>
      <c r="K30" s="302">
        <v>752</v>
      </c>
      <c r="L30" s="302">
        <v>505185</v>
      </c>
      <c r="M30" s="302">
        <v>845</v>
      </c>
      <c r="N30" s="302">
        <v>1050</v>
      </c>
      <c r="O30" s="302">
        <v>933</v>
      </c>
      <c r="P30" s="302">
        <v>210971</v>
      </c>
      <c r="Q30" s="302">
        <v>578</v>
      </c>
      <c r="R30" s="302">
        <v>690</v>
      </c>
      <c r="S30" s="302">
        <v>628</v>
      </c>
      <c r="T30" s="302">
        <v>493638</v>
      </c>
      <c r="U30" s="302">
        <v>588</v>
      </c>
      <c r="V30" s="302">
        <v>641</v>
      </c>
      <c r="W30" s="302">
        <v>632</v>
      </c>
      <c r="X30" s="302">
        <v>350528</v>
      </c>
    </row>
    <row r="31" spans="2:24" ht="12" customHeight="1" x14ac:dyDescent="0.15">
      <c r="B31" s="67"/>
      <c r="C31" s="135">
        <v>21</v>
      </c>
      <c r="D31" s="18"/>
      <c r="E31" s="305">
        <v>588</v>
      </c>
      <c r="F31" s="305">
        <v>784</v>
      </c>
      <c r="G31" s="305">
        <v>671</v>
      </c>
      <c r="H31" s="305">
        <v>262405</v>
      </c>
      <c r="I31" s="305">
        <v>609</v>
      </c>
      <c r="J31" s="305">
        <v>819</v>
      </c>
      <c r="K31" s="305">
        <v>730</v>
      </c>
      <c r="L31" s="305">
        <v>895105</v>
      </c>
      <c r="M31" s="305">
        <v>820</v>
      </c>
      <c r="N31" s="305">
        <v>1050</v>
      </c>
      <c r="O31" s="305">
        <v>916</v>
      </c>
      <c r="P31" s="305">
        <v>244285</v>
      </c>
      <c r="Q31" s="305">
        <v>420</v>
      </c>
      <c r="R31" s="305">
        <v>662</v>
      </c>
      <c r="S31" s="305">
        <v>545</v>
      </c>
      <c r="T31" s="305">
        <v>453185</v>
      </c>
      <c r="U31" s="305">
        <v>474</v>
      </c>
      <c r="V31" s="305">
        <v>641</v>
      </c>
      <c r="W31" s="305">
        <v>570</v>
      </c>
      <c r="X31" s="305">
        <v>498908</v>
      </c>
    </row>
    <row r="32" spans="2:24" ht="12" customHeight="1" x14ac:dyDescent="0.15">
      <c r="B32" s="65"/>
      <c r="C32" s="287">
        <v>2</v>
      </c>
      <c r="D32" s="30"/>
      <c r="E32" s="302">
        <v>649</v>
      </c>
      <c r="F32" s="302">
        <v>721</v>
      </c>
      <c r="G32" s="302">
        <v>687</v>
      </c>
      <c r="H32" s="302">
        <v>20024</v>
      </c>
      <c r="I32" s="302">
        <v>714</v>
      </c>
      <c r="J32" s="302">
        <v>767</v>
      </c>
      <c r="K32" s="302">
        <v>722</v>
      </c>
      <c r="L32" s="302">
        <v>80287</v>
      </c>
      <c r="M32" s="302">
        <v>845</v>
      </c>
      <c r="N32" s="302">
        <v>945</v>
      </c>
      <c r="O32" s="302">
        <v>907</v>
      </c>
      <c r="P32" s="302">
        <v>11353</v>
      </c>
      <c r="Q32" s="302">
        <v>452</v>
      </c>
      <c r="R32" s="302">
        <v>494</v>
      </c>
      <c r="S32" s="302">
        <v>477</v>
      </c>
      <c r="T32" s="302">
        <v>30228</v>
      </c>
      <c r="U32" s="302">
        <v>525</v>
      </c>
      <c r="V32" s="302">
        <v>583</v>
      </c>
      <c r="W32" s="302">
        <v>574</v>
      </c>
      <c r="X32" s="302">
        <v>28583</v>
      </c>
    </row>
    <row r="33" spans="2:24" ht="12" customHeight="1" x14ac:dyDescent="0.15">
      <c r="B33" s="65"/>
      <c r="C33" s="287">
        <v>3</v>
      </c>
      <c r="D33" s="30"/>
      <c r="E33" s="302">
        <v>662</v>
      </c>
      <c r="F33" s="302">
        <v>731</v>
      </c>
      <c r="G33" s="302">
        <v>686</v>
      </c>
      <c r="H33" s="302">
        <v>24574</v>
      </c>
      <c r="I33" s="302">
        <v>704</v>
      </c>
      <c r="J33" s="302">
        <v>756</v>
      </c>
      <c r="K33" s="302">
        <v>721</v>
      </c>
      <c r="L33" s="302">
        <v>133663</v>
      </c>
      <c r="M33" s="302">
        <v>845</v>
      </c>
      <c r="N33" s="302">
        <v>960</v>
      </c>
      <c r="O33" s="302">
        <v>906</v>
      </c>
      <c r="P33" s="302">
        <v>16304</v>
      </c>
      <c r="Q33" s="302">
        <v>461</v>
      </c>
      <c r="R33" s="302">
        <v>525</v>
      </c>
      <c r="S33" s="302">
        <v>483</v>
      </c>
      <c r="T33" s="302">
        <v>36481</v>
      </c>
      <c r="U33" s="302">
        <v>546</v>
      </c>
      <c r="V33" s="302">
        <v>583</v>
      </c>
      <c r="W33" s="302">
        <v>582</v>
      </c>
      <c r="X33" s="302">
        <v>47772</v>
      </c>
    </row>
    <row r="34" spans="2:24" ht="12" customHeight="1" x14ac:dyDescent="0.15">
      <c r="B34" s="65"/>
      <c r="C34" s="287">
        <v>4</v>
      </c>
      <c r="D34" s="30"/>
      <c r="E34" s="302">
        <v>683</v>
      </c>
      <c r="F34" s="302">
        <v>773</v>
      </c>
      <c r="G34" s="302">
        <v>702</v>
      </c>
      <c r="H34" s="302">
        <v>21698</v>
      </c>
      <c r="I34" s="302">
        <v>683</v>
      </c>
      <c r="J34" s="302">
        <v>777</v>
      </c>
      <c r="K34" s="302">
        <v>719</v>
      </c>
      <c r="L34" s="302">
        <v>111350</v>
      </c>
      <c r="M34" s="302">
        <v>893</v>
      </c>
      <c r="N34" s="302">
        <v>1008</v>
      </c>
      <c r="O34" s="302">
        <v>922</v>
      </c>
      <c r="P34" s="302">
        <v>14811</v>
      </c>
      <c r="Q34" s="302">
        <v>473</v>
      </c>
      <c r="R34" s="302">
        <v>578</v>
      </c>
      <c r="S34" s="302">
        <v>510</v>
      </c>
      <c r="T34" s="302">
        <v>36618</v>
      </c>
      <c r="U34" s="302">
        <v>525</v>
      </c>
      <c r="V34" s="302">
        <v>583</v>
      </c>
      <c r="W34" s="302">
        <v>547</v>
      </c>
      <c r="X34" s="302">
        <v>43324</v>
      </c>
    </row>
    <row r="35" spans="2:24" ht="12" customHeight="1" x14ac:dyDescent="0.15">
      <c r="B35" s="65"/>
      <c r="C35" s="287">
        <v>5</v>
      </c>
      <c r="D35" s="30"/>
      <c r="E35" s="302">
        <v>630</v>
      </c>
      <c r="F35" s="302">
        <v>756</v>
      </c>
      <c r="G35" s="302">
        <v>656</v>
      </c>
      <c r="H35" s="302">
        <v>23484</v>
      </c>
      <c r="I35" s="302">
        <v>651</v>
      </c>
      <c r="J35" s="302">
        <v>777</v>
      </c>
      <c r="K35" s="302">
        <v>717</v>
      </c>
      <c r="L35" s="302">
        <v>83347</v>
      </c>
      <c r="M35" s="302">
        <v>914</v>
      </c>
      <c r="N35" s="302">
        <v>1050</v>
      </c>
      <c r="O35" s="302">
        <v>927</v>
      </c>
      <c r="P35" s="302">
        <v>11235</v>
      </c>
      <c r="Q35" s="302">
        <v>515</v>
      </c>
      <c r="R35" s="302">
        <v>587</v>
      </c>
      <c r="S35" s="302">
        <v>557</v>
      </c>
      <c r="T35" s="302">
        <v>42542</v>
      </c>
      <c r="U35" s="302">
        <v>536</v>
      </c>
      <c r="V35" s="302">
        <v>599</v>
      </c>
      <c r="W35" s="302">
        <v>548</v>
      </c>
      <c r="X35" s="302">
        <v>41360</v>
      </c>
    </row>
    <row r="36" spans="2:24" ht="12" customHeight="1" x14ac:dyDescent="0.15">
      <c r="B36" s="65"/>
      <c r="C36" s="287">
        <v>6</v>
      </c>
      <c r="D36" s="30"/>
      <c r="E36" s="302">
        <v>630</v>
      </c>
      <c r="F36" s="302">
        <v>714</v>
      </c>
      <c r="G36" s="302">
        <v>655</v>
      </c>
      <c r="H36" s="302">
        <v>19886</v>
      </c>
      <c r="I36" s="302">
        <v>662</v>
      </c>
      <c r="J36" s="302">
        <v>788</v>
      </c>
      <c r="K36" s="302">
        <v>719</v>
      </c>
      <c r="L36" s="302">
        <v>110999</v>
      </c>
      <c r="M36" s="302">
        <v>893</v>
      </c>
      <c r="N36" s="302">
        <v>1008</v>
      </c>
      <c r="O36" s="302">
        <v>921</v>
      </c>
      <c r="P36" s="302">
        <v>16345</v>
      </c>
      <c r="Q36" s="302">
        <v>494</v>
      </c>
      <c r="R36" s="302">
        <v>578</v>
      </c>
      <c r="S36" s="302">
        <v>530</v>
      </c>
      <c r="T36" s="302">
        <v>58170</v>
      </c>
      <c r="U36" s="302">
        <v>541</v>
      </c>
      <c r="V36" s="302">
        <v>593</v>
      </c>
      <c r="W36" s="302">
        <v>560</v>
      </c>
      <c r="X36" s="302">
        <v>50251</v>
      </c>
    </row>
    <row r="37" spans="2:24" ht="12" customHeight="1" x14ac:dyDescent="0.15">
      <c r="B37" s="65"/>
      <c r="C37" s="287">
        <v>7</v>
      </c>
      <c r="D37" s="30"/>
      <c r="E37" s="302">
        <v>630</v>
      </c>
      <c r="F37" s="302">
        <v>714</v>
      </c>
      <c r="G37" s="302">
        <v>654</v>
      </c>
      <c r="H37" s="302">
        <v>22130</v>
      </c>
      <c r="I37" s="302">
        <v>683</v>
      </c>
      <c r="J37" s="302">
        <v>788</v>
      </c>
      <c r="K37" s="302">
        <v>720</v>
      </c>
      <c r="L37" s="302">
        <v>78224</v>
      </c>
      <c r="M37" s="302">
        <v>893</v>
      </c>
      <c r="N37" s="302">
        <v>1012</v>
      </c>
      <c r="O37" s="302">
        <v>919</v>
      </c>
      <c r="P37" s="302">
        <v>11173</v>
      </c>
      <c r="Q37" s="302">
        <v>481</v>
      </c>
      <c r="R37" s="302">
        <v>578</v>
      </c>
      <c r="S37" s="302">
        <v>504</v>
      </c>
      <c r="T37" s="302">
        <v>45849</v>
      </c>
      <c r="U37" s="302">
        <v>539</v>
      </c>
      <c r="V37" s="302">
        <v>593</v>
      </c>
      <c r="W37" s="302">
        <v>565</v>
      </c>
      <c r="X37" s="302">
        <v>24432</v>
      </c>
    </row>
    <row r="38" spans="2:24" ht="12" customHeight="1" x14ac:dyDescent="0.15">
      <c r="B38" s="65"/>
      <c r="C38" s="287">
        <v>8</v>
      </c>
      <c r="D38" s="30"/>
      <c r="E38" s="302">
        <v>620</v>
      </c>
      <c r="F38" s="302">
        <v>714</v>
      </c>
      <c r="G38" s="302">
        <v>663</v>
      </c>
      <c r="H38" s="302">
        <v>25890</v>
      </c>
      <c r="I38" s="302">
        <v>630</v>
      </c>
      <c r="J38" s="302">
        <v>756</v>
      </c>
      <c r="K38" s="302">
        <v>711</v>
      </c>
      <c r="L38" s="302">
        <v>87244</v>
      </c>
      <c r="M38" s="302">
        <v>872</v>
      </c>
      <c r="N38" s="302">
        <v>998</v>
      </c>
      <c r="O38" s="302">
        <v>906</v>
      </c>
      <c r="P38" s="302">
        <v>10823</v>
      </c>
      <c r="Q38" s="302">
        <v>462</v>
      </c>
      <c r="R38" s="302">
        <v>546</v>
      </c>
      <c r="S38" s="302">
        <v>493</v>
      </c>
      <c r="T38" s="302">
        <v>37294</v>
      </c>
      <c r="U38" s="302">
        <v>536</v>
      </c>
      <c r="V38" s="302">
        <v>593</v>
      </c>
      <c r="W38" s="302">
        <v>545</v>
      </c>
      <c r="X38" s="302">
        <v>31752</v>
      </c>
    </row>
    <row r="39" spans="2:24" ht="12" customHeight="1" x14ac:dyDescent="0.15">
      <c r="B39" s="65"/>
      <c r="C39" s="287">
        <v>9</v>
      </c>
      <c r="D39" s="30"/>
      <c r="E39" s="302">
        <v>630</v>
      </c>
      <c r="F39" s="302">
        <v>714</v>
      </c>
      <c r="G39" s="302">
        <v>655</v>
      </c>
      <c r="H39" s="302">
        <v>29503</v>
      </c>
      <c r="I39" s="302">
        <v>630</v>
      </c>
      <c r="J39" s="302">
        <v>788</v>
      </c>
      <c r="K39" s="302">
        <v>716</v>
      </c>
      <c r="L39" s="302">
        <v>112787</v>
      </c>
      <c r="M39" s="302">
        <v>872</v>
      </c>
      <c r="N39" s="302">
        <v>998</v>
      </c>
      <c r="O39" s="302">
        <v>907</v>
      </c>
      <c r="P39" s="302">
        <v>14644</v>
      </c>
      <c r="Q39" s="302">
        <v>473</v>
      </c>
      <c r="R39" s="302">
        <v>553</v>
      </c>
      <c r="S39" s="302">
        <v>516</v>
      </c>
      <c r="T39" s="302">
        <v>35512</v>
      </c>
      <c r="U39" s="302">
        <v>541</v>
      </c>
      <c r="V39" s="302">
        <v>583</v>
      </c>
      <c r="W39" s="302">
        <v>568</v>
      </c>
      <c r="X39" s="302">
        <v>30784</v>
      </c>
    </row>
    <row r="40" spans="2:24" ht="12" customHeight="1" x14ac:dyDescent="0.15">
      <c r="B40" s="67"/>
      <c r="C40" s="135">
        <v>10</v>
      </c>
      <c r="D40" s="18"/>
      <c r="E40" s="305">
        <v>609</v>
      </c>
      <c r="F40" s="305">
        <v>714</v>
      </c>
      <c r="G40" s="305">
        <v>651.91225442732161</v>
      </c>
      <c r="H40" s="305">
        <v>28098</v>
      </c>
      <c r="I40" s="305">
        <v>672</v>
      </c>
      <c r="J40" s="305">
        <v>787.5</v>
      </c>
      <c r="K40" s="305">
        <v>719.3371012299267</v>
      </c>
      <c r="L40" s="305">
        <v>141874.5</v>
      </c>
      <c r="M40" s="305">
        <v>871.5</v>
      </c>
      <c r="N40" s="305">
        <v>1008</v>
      </c>
      <c r="O40" s="305">
        <v>911.16002249167366</v>
      </c>
      <c r="P40" s="305">
        <v>15506.8</v>
      </c>
      <c r="Q40" s="305">
        <v>472.5</v>
      </c>
      <c r="R40" s="305">
        <v>563.11500000000001</v>
      </c>
      <c r="S40" s="305">
        <v>510.89096133797091</v>
      </c>
      <c r="T40" s="305">
        <v>42690.7</v>
      </c>
      <c r="U40" s="305">
        <v>582.75</v>
      </c>
      <c r="V40" s="305">
        <v>600.6</v>
      </c>
      <c r="W40" s="305">
        <v>588.9775862068966</v>
      </c>
      <c r="X40" s="305">
        <v>11795.5</v>
      </c>
    </row>
    <row r="41" spans="2:24" ht="12" customHeight="1" x14ac:dyDescent="0.15">
      <c r="B41" s="413"/>
      <c r="C41" s="414"/>
      <c r="D41" s="329"/>
      <c r="E41" s="302"/>
      <c r="F41" s="302"/>
      <c r="G41" s="302"/>
      <c r="H41" s="302"/>
      <c r="I41" s="302"/>
      <c r="J41" s="302"/>
      <c r="K41" s="302"/>
      <c r="L41" s="302"/>
      <c r="M41" s="302"/>
      <c r="N41" s="302"/>
      <c r="O41" s="302"/>
      <c r="P41" s="302"/>
      <c r="Q41" s="302"/>
      <c r="R41" s="302"/>
      <c r="S41" s="302"/>
      <c r="T41" s="302"/>
      <c r="U41" s="302"/>
      <c r="V41" s="302"/>
      <c r="W41" s="302"/>
      <c r="X41" s="302"/>
    </row>
    <row r="42" spans="2:24" ht="12" customHeight="1" x14ac:dyDescent="0.15">
      <c r="B42" s="417"/>
      <c r="C42" s="418"/>
      <c r="D42" s="333"/>
      <c r="E42" s="302"/>
      <c r="F42" s="302"/>
      <c r="G42" s="302"/>
      <c r="H42" s="302"/>
      <c r="I42" s="302"/>
      <c r="J42" s="302"/>
      <c r="K42" s="302"/>
      <c r="L42" s="302"/>
      <c r="M42" s="302"/>
      <c r="N42" s="302"/>
      <c r="O42" s="302"/>
      <c r="P42" s="302"/>
      <c r="Q42" s="302"/>
      <c r="R42" s="302"/>
      <c r="S42" s="302"/>
      <c r="T42" s="302"/>
      <c r="U42" s="302"/>
      <c r="V42" s="302"/>
      <c r="W42" s="302"/>
      <c r="X42" s="302"/>
    </row>
    <row r="43" spans="2:24" ht="12" customHeight="1" x14ac:dyDescent="0.15">
      <c r="B43" s="417">
        <v>40452</v>
      </c>
      <c r="C43" s="418"/>
      <c r="D43" s="333">
        <v>40466</v>
      </c>
      <c r="E43" s="302">
        <v>630</v>
      </c>
      <c r="F43" s="302">
        <v>714</v>
      </c>
      <c r="G43" s="302">
        <v>655.34161087734162</v>
      </c>
      <c r="H43" s="302">
        <v>16049.2</v>
      </c>
      <c r="I43" s="302">
        <v>672</v>
      </c>
      <c r="J43" s="302">
        <v>777</v>
      </c>
      <c r="K43" s="302">
        <v>718.11697091253359</v>
      </c>
      <c r="L43" s="302">
        <v>72113</v>
      </c>
      <c r="M43" s="302">
        <v>871.5</v>
      </c>
      <c r="N43" s="302">
        <v>1008</v>
      </c>
      <c r="O43" s="302">
        <v>910.64208225388597</v>
      </c>
      <c r="P43" s="302">
        <v>7718.5</v>
      </c>
      <c r="Q43" s="302">
        <v>472.5</v>
      </c>
      <c r="R43" s="302">
        <v>563.11500000000001</v>
      </c>
      <c r="S43" s="302">
        <v>522.45166340807737</v>
      </c>
      <c r="T43" s="302">
        <v>24758.6</v>
      </c>
      <c r="U43" s="302">
        <v>582.75</v>
      </c>
      <c r="V43" s="302">
        <v>593.25</v>
      </c>
      <c r="W43" s="302">
        <v>588.95981087470443</v>
      </c>
      <c r="X43" s="302">
        <v>7715.7</v>
      </c>
    </row>
    <row r="44" spans="2:24" ht="12" customHeight="1" x14ac:dyDescent="0.15">
      <c r="B44" s="419">
        <v>40469</v>
      </c>
      <c r="C44" s="420"/>
      <c r="D44" s="338">
        <v>40480</v>
      </c>
      <c r="E44" s="305">
        <v>609</v>
      </c>
      <c r="F44" s="305">
        <v>714</v>
      </c>
      <c r="G44" s="305">
        <v>648.45322681789708</v>
      </c>
      <c r="H44" s="305">
        <v>12048.8</v>
      </c>
      <c r="I44" s="305">
        <v>682.5</v>
      </c>
      <c r="J44" s="305">
        <v>787.5</v>
      </c>
      <c r="K44" s="305">
        <v>720.57533646054526</v>
      </c>
      <c r="L44" s="305">
        <v>69761.5</v>
      </c>
      <c r="M44" s="305">
        <v>871.5</v>
      </c>
      <c r="N44" s="305">
        <v>1008</v>
      </c>
      <c r="O44" s="305">
        <v>911.6571374078153</v>
      </c>
      <c r="P44" s="305">
        <v>7788.3</v>
      </c>
      <c r="Q44" s="305">
        <v>472.5</v>
      </c>
      <c r="R44" s="305">
        <v>535.5</v>
      </c>
      <c r="S44" s="305">
        <v>495.34178736517742</v>
      </c>
      <c r="T44" s="305">
        <v>17932.099999999999</v>
      </c>
      <c r="U44" s="305">
        <v>582.75</v>
      </c>
      <c r="V44" s="305">
        <v>600.6</v>
      </c>
      <c r="W44" s="305">
        <v>589.00248344370868</v>
      </c>
      <c r="X44" s="305">
        <v>4079.8</v>
      </c>
    </row>
    <row r="45" spans="2:24" ht="3.75" customHeight="1" x14ac:dyDescent="0.15">
      <c r="B45" s="9"/>
      <c r="C45" s="9"/>
      <c r="D45" s="9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</row>
    <row r="46" spans="2:24" ht="12.75" customHeight="1" x14ac:dyDescent="0.15">
      <c r="B46" s="24" t="s">
        <v>35</v>
      </c>
      <c r="C46" s="19" t="s">
        <v>67</v>
      </c>
    </row>
    <row r="47" spans="2:24" ht="12.75" customHeight="1" x14ac:dyDescent="0.15">
      <c r="B47" s="25" t="s">
        <v>32</v>
      </c>
      <c r="C47" s="19" t="s">
        <v>354</v>
      </c>
    </row>
    <row r="48" spans="2:24" ht="12.75" customHeight="1" x14ac:dyDescent="0.15">
      <c r="B48" s="25" t="s">
        <v>36</v>
      </c>
      <c r="C48" s="19" t="s">
        <v>37</v>
      </c>
    </row>
    <row r="49" spans="2:15" x14ac:dyDescent="0.15">
      <c r="B49" s="25"/>
    </row>
    <row r="52" spans="2:15" x14ac:dyDescent="0.15">
      <c r="K52" s="9"/>
      <c r="L52" s="9"/>
      <c r="M52" s="9"/>
      <c r="N52" s="9"/>
      <c r="O52" s="9"/>
    </row>
    <row r="53" spans="2:15" ht="13.5" x14ac:dyDescent="0.15">
      <c r="K53" s="9"/>
      <c r="L53" s="443"/>
      <c r="M53" s="444"/>
      <c r="N53" s="443"/>
      <c r="O53" s="9"/>
    </row>
    <row r="54" spans="2:15" ht="13.5" x14ac:dyDescent="0.15">
      <c r="K54" s="9"/>
      <c r="L54" s="445"/>
      <c r="M54" s="444"/>
      <c r="N54" s="445"/>
      <c r="O54" s="9"/>
    </row>
    <row r="55" spans="2:15" ht="13.5" x14ac:dyDescent="0.15">
      <c r="K55" s="9"/>
      <c r="L55" s="445"/>
      <c r="M55" s="444"/>
      <c r="N55" s="445"/>
      <c r="O55" s="9"/>
    </row>
    <row r="56" spans="2:15" x14ac:dyDescent="0.15">
      <c r="K56" s="9"/>
      <c r="L56" s="9"/>
      <c r="M56" s="9"/>
      <c r="N56" s="9"/>
      <c r="O56" s="9"/>
    </row>
    <row r="57" spans="2:15" x14ac:dyDescent="0.15">
      <c r="K57" s="9"/>
      <c r="L57" s="9"/>
      <c r="M57" s="9"/>
      <c r="N57" s="9"/>
      <c r="O57" s="9"/>
    </row>
  </sheetData>
  <phoneticPr fontId="7"/>
  <pageMargins left="0.39370078740157483" right="0.39370078740157483" top="0.39370078740157483" bottom="0.39370078740157483" header="0" footer="0.19685039370078741"/>
  <pageSetup paperSize="9" firstPageNumber="50" orientation="landscape" useFirstPageNumber="1" r:id="rId1"/>
  <headerFooter alignWithMargins="0">
    <oddFooter>&amp;C-46-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B1:T48"/>
  <sheetViews>
    <sheetView zoomScale="75" workbookViewId="0">
      <selection activeCell="Y32" sqref="Y32"/>
    </sheetView>
  </sheetViews>
  <sheetFormatPr defaultColWidth="7.5" defaultRowHeight="12" x14ac:dyDescent="0.15"/>
  <cols>
    <col min="1" max="1" width="1.625" style="19" customWidth="1"/>
    <col min="2" max="2" width="6.625" style="19" customWidth="1"/>
    <col min="3" max="3" width="2.875" style="19" customWidth="1"/>
    <col min="4" max="4" width="7.1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16384" width="7.5" style="19"/>
  </cols>
  <sheetData>
    <row r="1" spans="2:20" ht="15" customHeight="1" x14ac:dyDescent="0.15">
      <c r="B1" s="317"/>
      <c r="C1" s="317"/>
      <c r="D1" s="317"/>
    </row>
    <row r="2" spans="2:20" ht="12.75" customHeight="1" x14ac:dyDescent="0.15">
      <c r="B2" s="19" t="str">
        <f>'輸入豚-1'!B2&amp;" 　（つづき）"</f>
        <v>(3)輸入豚肉の品目別価格 　（つづき）</v>
      </c>
      <c r="C2" s="286"/>
      <c r="D2" s="286"/>
    </row>
    <row r="3" spans="2:20" ht="12.75" customHeight="1" x14ac:dyDescent="0.15">
      <c r="B3" s="286"/>
      <c r="C3" s="286"/>
      <c r="D3" s="286"/>
      <c r="T3" s="20" t="s">
        <v>10</v>
      </c>
    </row>
    <row r="4" spans="2:20" ht="3.75" customHeight="1" x14ac:dyDescent="0.15"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2:20" ht="12" customHeight="1" x14ac:dyDescent="0.15">
      <c r="B5" s="63"/>
      <c r="C5" s="403" t="s">
        <v>259</v>
      </c>
      <c r="D5" s="404"/>
      <c r="E5" s="15" t="s">
        <v>355</v>
      </c>
      <c r="F5" s="405"/>
      <c r="G5" s="405"/>
      <c r="H5" s="406"/>
      <c r="I5" s="15" t="s">
        <v>356</v>
      </c>
      <c r="J5" s="405"/>
      <c r="K5" s="405"/>
      <c r="L5" s="406"/>
      <c r="M5" s="15" t="s">
        <v>357</v>
      </c>
      <c r="N5" s="405"/>
      <c r="O5" s="405"/>
      <c r="P5" s="406"/>
      <c r="Q5" s="15" t="s">
        <v>358</v>
      </c>
      <c r="R5" s="405"/>
      <c r="S5" s="405"/>
      <c r="T5" s="406"/>
    </row>
    <row r="6" spans="2:20" ht="12" customHeight="1" x14ac:dyDescent="0.15">
      <c r="B6" s="8"/>
      <c r="C6" s="10"/>
      <c r="D6" s="18"/>
      <c r="E6" s="10"/>
      <c r="F6" s="407"/>
      <c r="G6" s="407"/>
      <c r="H6" s="408"/>
      <c r="I6" s="10"/>
      <c r="J6" s="407"/>
      <c r="K6" s="407"/>
      <c r="L6" s="408"/>
      <c r="M6" s="10"/>
      <c r="N6" s="407"/>
      <c r="O6" s="407"/>
      <c r="P6" s="408"/>
      <c r="Q6" s="10"/>
      <c r="R6" s="407"/>
      <c r="S6" s="407"/>
      <c r="T6" s="408"/>
    </row>
    <row r="7" spans="2:20" ht="12" customHeight="1" x14ac:dyDescent="0.15">
      <c r="B7" s="295" t="s">
        <v>310</v>
      </c>
      <c r="C7" s="296"/>
      <c r="D7" s="297"/>
      <c r="E7" s="323" t="s">
        <v>273</v>
      </c>
      <c r="F7" s="323" t="s">
        <v>174</v>
      </c>
      <c r="G7" s="323" t="s">
        <v>274</v>
      </c>
      <c r="H7" s="323" t="s">
        <v>8</v>
      </c>
      <c r="I7" s="323" t="s">
        <v>273</v>
      </c>
      <c r="J7" s="323" t="s">
        <v>174</v>
      </c>
      <c r="K7" s="323" t="s">
        <v>274</v>
      </c>
      <c r="L7" s="323" t="s">
        <v>8</v>
      </c>
      <c r="M7" s="323" t="s">
        <v>273</v>
      </c>
      <c r="N7" s="323" t="s">
        <v>174</v>
      </c>
      <c r="O7" s="323" t="s">
        <v>274</v>
      </c>
      <c r="P7" s="323" t="s">
        <v>8</v>
      </c>
      <c r="Q7" s="323" t="s">
        <v>273</v>
      </c>
      <c r="R7" s="323" t="s">
        <v>174</v>
      </c>
      <c r="S7" s="323" t="s">
        <v>274</v>
      </c>
      <c r="T7" s="323" t="s">
        <v>8</v>
      </c>
    </row>
    <row r="8" spans="2:20" ht="12" customHeight="1" x14ac:dyDescent="0.15">
      <c r="B8" s="10"/>
      <c r="C8" s="12"/>
      <c r="D8" s="18"/>
      <c r="E8" s="324"/>
      <c r="F8" s="324"/>
      <c r="G8" s="324" t="s">
        <v>275</v>
      </c>
      <c r="H8" s="324"/>
      <c r="I8" s="324"/>
      <c r="J8" s="324"/>
      <c r="K8" s="324" t="s">
        <v>275</v>
      </c>
      <c r="L8" s="324"/>
      <c r="M8" s="324"/>
      <c r="N8" s="324"/>
      <c r="O8" s="324" t="s">
        <v>275</v>
      </c>
      <c r="P8" s="324"/>
      <c r="Q8" s="324"/>
      <c r="R8" s="324"/>
      <c r="S8" s="324" t="s">
        <v>275</v>
      </c>
      <c r="T8" s="324"/>
    </row>
    <row r="9" spans="2:20" ht="12" customHeight="1" x14ac:dyDescent="0.15">
      <c r="B9" s="71" t="s">
        <v>72</v>
      </c>
      <c r="C9" s="132">
        <v>19</v>
      </c>
      <c r="D9" s="17" t="s">
        <v>106</v>
      </c>
      <c r="E9" s="299">
        <v>777</v>
      </c>
      <c r="F9" s="299">
        <v>966</v>
      </c>
      <c r="G9" s="299">
        <v>840</v>
      </c>
      <c r="H9" s="299">
        <v>18536</v>
      </c>
      <c r="I9" s="299">
        <v>604</v>
      </c>
      <c r="J9" s="299">
        <v>693</v>
      </c>
      <c r="K9" s="299">
        <v>628</v>
      </c>
      <c r="L9" s="299">
        <v>413495</v>
      </c>
      <c r="M9" s="299">
        <v>599</v>
      </c>
      <c r="N9" s="299">
        <v>683</v>
      </c>
      <c r="O9" s="299">
        <v>622</v>
      </c>
      <c r="P9" s="299">
        <v>592278</v>
      </c>
      <c r="Q9" s="299">
        <v>777</v>
      </c>
      <c r="R9" s="299">
        <v>935</v>
      </c>
      <c r="S9" s="299">
        <v>854</v>
      </c>
      <c r="T9" s="299">
        <v>94018</v>
      </c>
    </row>
    <row r="10" spans="2:20" ht="12" customHeight="1" x14ac:dyDescent="0.15">
      <c r="B10" s="65"/>
      <c r="C10" s="287">
        <v>20</v>
      </c>
      <c r="D10" s="30"/>
      <c r="E10" s="302">
        <v>714</v>
      </c>
      <c r="F10" s="302">
        <v>893</v>
      </c>
      <c r="G10" s="302">
        <v>789</v>
      </c>
      <c r="H10" s="302">
        <v>28862</v>
      </c>
      <c r="I10" s="302">
        <v>599</v>
      </c>
      <c r="J10" s="302">
        <v>714</v>
      </c>
      <c r="K10" s="302">
        <v>633</v>
      </c>
      <c r="L10" s="302">
        <v>277035</v>
      </c>
      <c r="M10" s="302">
        <v>599</v>
      </c>
      <c r="N10" s="302">
        <v>683</v>
      </c>
      <c r="O10" s="302">
        <v>623</v>
      </c>
      <c r="P10" s="302">
        <v>621131</v>
      </c>
      <c r="Q10" s="302">
        <v>693</v>
      </c>
      <c r="R10" s="302">
        <v>872</v>
      </c>
      <c r="S10" s="302">
        <v>785</v>
      </c>
      <c r="T10" s="302">
        <v>64680</v>
      </c>
    </row>
    <row r="11" spans="2:20" ht="12" customHeight="1" x14ac:dyDescent="0.15">
      <c r="B11" s="67"/>
      <c r="C11" s="135">
        <v>21</v>
      </c>
      <c r="D11" s="18"/>
      <c r="E11" s="305">
        <v>695</v>
      </c>
      <c r="F11" s="305">
        <v>817</v>
      </c>
      <c r="G11" s="305">
        <v>767</v>
      </c>
      <c r="H11" s="305">
        <v>32890</v>
      </c>
      <c r="I11" s="305">
        <v>462</v>
      </c>
      <c r="J11" s="305">
        <v>662</v>
      </c>
      <c r="K11" s="305">
        <v>559</v>
      </c>
      <c r="L11" s="305">
        <v>290202</v>
      </c>
      <c r="M11" s="305">
        <v>546</v>
      </c>
      <c r="N11" s="305">
        <v>683</v>
      </c>
      <c r="O11" s="305">
        <v>594</v>
      </c>
      <c r="P11" s="305">
        <v>403917</v>
      </c>
      <c r="Q11" s="305">
        <v>680</v>
      </c>
      <c r="R11" s="305">
        <v>893</v>
      </c>
      <c r="S11" s="305">
        <v>790</v>
      </c>
      <c r="T11" s="305">
        <v>18540</v>
      </c>
    </row>
    <row r="12" spans="2:20" ht="12" customHeight="1" x14ac:dyDescent="0.15">
      <c r="B12" s="65"/>
      <c r="C12" s="287">
        <v>2</v>
      </c>
      <c r="D12" s="30"/>
      <c r="E12" s="302">
        <v>712</v>
      </c>
      <c r="F12" s="302">
        <v>788</v>
      </c>
      <c r="G12" s="302">
        <v>768</v>
      </c>
      <c r="H12" s="302">
        <v>909</v>
      </c>
      <c r="I12" s="302">
        <v>525</v>
      </c>
      <c r="J12" s="302">
        <v>571</v>
      </c>
      <c r="K12" s="302">
        <v>533</v>
      </c>
      <c r="L12" s="302">
        <v>20582</v>
      </c>
      <c r="M12" s="302">
        <v>584</v>
      </c>
      <c r="N12" s="302">
        <v>642</v>
      </c>
      <c r="O12" s="302">
        <v>591</v>
      </c>
      <c r="P12" s="302">
        <v>52040</v>
      </c>
      <c r="Q12" s="302">
        <v>735</v>
      </c>
      <c r="R12" s="302">
        <v>872</v>
      </c>
      <c r="S12" s="302">
        <v>782</v>
      </c>
      <c r="T12" s="302">
        <v>220</v>
      </c>
    </row>
    <row r="13" spans="2:20" ht="12" customHeight="1" x14ac:dyDescent="0.15">
      <c r="B13" s="65"/>
      <c r="C13" s="287">
        <v>3</v>
      </c>
      <c r="D13" s="30"/>
      <c r="E13" s="302">
        <v>725</v>
      </c>
      <c r="F13" s="302">
        <v>893</v>
      </c>
      <c r="G13" s="302">
        <v>775</v>
      </c>
      <c r="H13" s="302">
        <v>833</v>
      </c>
      <c r="I13" s="302">
        <v>504</v>
      </c>
      <c r="J13" s="302">
        <v>575</v>
      </c>
      <c r="K13" s="302">
        <v>526</v>
      </c>
      <c r="L13" s="302">
        <v>22920</v>
      </c>
      <c r="M13" s="302">
        <v>560</v>
      </c>
      <c r="N13" s="302">
        <v>642</v>
      </c>
      <c r="O13" s="302">
        <v>575</v>
      </c>
      <c r="P13" s="302">
        <v>42592</v>
      </c>
      <c r="Q13" s="302">
        <v>798</v>
      </c>
      <c r="R13" s="302">
        <v>878</v>
      </c>
      <c r="S13" s="302">
        <v>820</v>
      </c>
      <c r="T13" s="302">
        <v>1575</v>
      </c>
    </row>
    <row r="14" spans="2:20" ht="12" customHeight="1" x14ac:dyDescent="0.15">
      <c r="B14" s="65"/>
      <c r="C14" s="287">
        <v>4</v>
      </c>
      <c r="D14" s="30"/>
      <c r="E14" s="302">
        <v>764</v>
      </c>
      <c r="F14" s="302">
        <v>872</v>
      </c>
      <c r="G14" s="302">
        <v>793</v>
      </c>
      <c r="H14" s="302">
        <v>896</v>
      </c>
      <c r="I14" s="302">
        <v>525</v>
      </c>
      <c r="J14" s="302">
        <v>578</v>
      </c>
      <c r="K14" s="302">
        <v>530</v>
      </c>
      <c r="L14" s="302">
        <v>23674</v>
      </c>
      <c r="M14" s="302">
        <v>588</v>
      </c>
      <c r="N14" s="302">
        <v>704</v>
      </c>
      <c r="O14" s="302">
        <v>618</v>
      </c>
      <c r="P14" s="302">
        <v>33795</v>
      </c>
      <c r="Q14" s="302">
        <v>777</v>
      </c>
      <c r="R14" s="302">
        <v>893</v>
      </c>
      <c r="S14" s="302">
        <v>814</v>
      </c>
      <c r="T14" s="302">
        <v>1475</v>
      </c>
    </row>
    <row r="15" spans="2:20" ht="12" customHeight="1" x14ac:dyDescent="0.15">
      <c r="B15" s="65"/>
      <c r="C15" s="287">
        <v>5</v>
      </c>
      <c r="D15" s="30"/>
      <c r="E15" s="302">
        <v>754</v>
      </c>
      <c r="F15" s="302">
        <v>880</v>
      </c>
      <c r="G15" s="302">
        <v>814</v>
      </c>
      <c r="H15" s="302">
        <v>1377</v>
      </c>
      <c r="I15" s="302">
        <v>546</v>
      </c>
      <c r="J15" s="302">
        <v>609</v>
      </c>
      <c r="K15" s="302">
        <v>570</v>
      </c>
      <c r="L15" s="302">
        <v>13868</v>
      </c>
      <c r="M15" s="302">
        <v>557</v>
      </c>
      <c r="N15" s="302">
        <v>642</v>
      </c>
      <c r="O15" s="302">
        <v>569</v>
      </c>
      <c r="P15" s="302">
        <v>39909</v>
      </c>
      <c r="Q15" s="302">
        <v>798</v>
      </c>
      <c r="R15" s="302">
        <v>862</v>
      </c>
      <c r="S15" s="302">
        <v>823</v>
      </c>
      <c r="T15" s="302">
        <v>865</v>
      </c>
    </row>
    <row r="16" spans="2:20" ht="12" customHeight="1" x14ac:dyDescent="0.15">
      <c r="B16" s="65"/>
      <c r="C16" s="287">
        <v>6</v>
      </c>
      <c r="D16" s="30"/>
      <c r="E16" s="302">
        <v>777</v>
      </c>
      <c r="F16" s="302">
        <v>819</v>
      </c>
      <c r="G16" s="302">
        <v>805</v>
      </c>
      <c r="H16" s="302">
        <v>783</v>
      </c>
      <c r="I16" s="302">
        <v>551</v>
      </c>
      <c r="J16" s="302">
        <v>630</v>
      </c>
      <c r="K16" s="302">
        <v>568</v>
      </c>
      <c r="L16" s="302">
        <v>18470</v>
      </c>
      <c r="M16" s="302">
        <v>557</v>
      </c>
      <c r="N16" s="302">
        <v>620</v>
      </c>
      <c r="O16" s="302">
        <v>572</v>
      </c>
      <c r="P16" s="302">
        <v>36858</v>
      </c>
      <c r="Q16" s="302">
        <v>735</v>
      </c>
      <c r="R16" s="302">
        <v>869</v>
      </c>
      <c r="S16" s="302">
        <v>819</v>
      </c>
      <c r="T16" s="302">
        <v>445</v>
      </c>
    </row>
    <row r="17" spans="2:20" ht="12" customHeight="1" x14ac:dyDescent="0.15">
      <c r="B17" s="65"/>
      <c r="C17" s="287">
        <v>7</v>
      </c>
      <c r="D17" s="30"/>
      <c r="E17" s="302">
        <v>719</v>
      </c>
      <c r="F17" s="302">
        <v>839</v>
      </c>
      <c r="G17" s="302">
        <v>781</v>
      </c>
      <c r="H17" s="302">
        <v>620</v>
      </c>
      <c r="I17" s="302">
        <v>557</v>
      </c>
      <c r="J17" s="302">
        <v>662</v>
      </c>
      <c r="K17" s="302">
        <v>574</v>
      </c>
      <c r="L17" s="302">
        <v>17641</v>
      </c>
      <c r="M17" s="302">
        <v>525</v>
      </c>
      <c r="N17" s="302">
        <v>652</v>
      </c>
      <c r="O17" s="302">
        <v>560</v>
      </c>
      <c r="P17" s="302">
        <v>25068</v>
      </c>
      <c r="Q17" s="302">
        <v>704</v>
      </c>
      <c r="R17" s="302">
        <v>861</v>
      </c>
      <c r="S17" s="302">
        <v>777</v>
      </c>
      <c r="T17" s="302">
        <v>975</v>
      </c>
    </row>
    <row r="18" spans="2:20" ht="12" customHeight="1" x14ac:dyDescent="0.15">
      <c r="B18" s="65"/>
      <c r="C18" s="287">
        <v>8</v>
      </c>
      <c r="D18" s="30"/>
      <c r="E18" s="302">
        <v>705</v>
      </c>
      <c r="F18" s="302">
        <v>837</v>
      </c>
      <c r="G18" s="302">
        <v>781</v>
      </c>
      <c r="H18" s="302">
        <v>610</v>
      </c>
      <c r="I18" s="302">
        <v>557</v>
      </c>
      <c r="J18" s="302">
        <v>662</v>
      </c>
      <c r="K18" s="302">
        <v>582</v>
      </c>
      <c r="L18" s="302">
        <v>15106</v>
      </c>
      <c r="M18" s="302">
        <v>525</v>
      </c>
      <c r="N18" s="302">
        <v>642</v>
      </c>
      <c r="O18" s="302">
        <v>562</v>
      </c>
      <c r="P18" s="302">
        <v>27941</v>
      </c>
      <c r="Q18" s="302">
        <v>704</v>
      </c>
      <c r="R18" s="302">
        <v>851</v>
      </c>
      <c r="S18" s="302">
        <v>773</v>
      </c>
      <c r="T18" s="302">
        <v>1105</v>
      </c>
    </row>
    <row r="19" spans="2:20" ht="12" customHeight="1" x14ac:dyDescent="0.15">
      <c r="B19" s="65"/>
      <c r="C19" s="287">
        <v>9</v>
      </c>
      <c r="D19" s="30"/>
      <c r="E19" s="302">
        <v>721</v>
      </c>
      <c r="F19" s="302">
        <v>832</v>
      </c>
      <c r="G19" s="302">
        <v>779</v>
      </c>
      <c r="H19" s="302">
        <v>525</v>
      </c>
      <c r="I19" s="302">
        <v>557</v>
      </c>
      <c r="J19" s="302">
        <v>660</v>
      </c>
      <c r="K19" s="302">
        <v>578</v>
      </c>
      <c r="L19" s="302">
        <v>23660</v>
      </c>
      <c r="M19" s="302">
        <v>525</v>
      </c>
      <c r="N19" s="302">
        <v>630</v>
      </c>
      <c r="O19" s="302">
        <v>555</v>
      </c>
      <c r="P19" s="302">
        <v>21433</v>
      </c>
      <c r="Q19" s="302">
        <v>714</v>
      </c>
      <c r="R19" s="302">
        <v>872</v>
      </c>
      <c r="S19" s="302">
        <v>812</v>
      </c>
      <c r="T19" s="302">
        <v>1110</v>
      </c>
    </row>
    <row r="20" spans="2:20" ht="12" customHeight="1" x14ac:dyDescent="0.15">
      <c r="B20" s="67"/>
      <c r="C20" s="135">
        <v>10</v>
      </c>
      <c r="D20" s="18"/>
      <c r="E20" s="305">
        <v>716.31000000000006</v>
      </c>
      <c r="F20" s="305">
        <v>819</v>
      </c>
      <c r="G20" s="305">
        <v>763.8061023622048</v>
      </c>
      <c r="H20" s="305">
        <v>689.1</v>
      </c>
      <c r="I20" s="305">
        <v>556.08000000000004</v>
      </c>
      <c r="J20" s="305">
        <v>626.53500000000008</v>
      </c>
      <c r="K20" s="305">
        <v>572.86632187542341</v>
      </c>
      <c r="L20" s="305">
        <v>22707.8</v>
      </c>
      <c r="M20" s="305">
        <v>588</v>
      </c>
      <c r="N20" s="305">
        <v>630</v>
      </c>
      <c r="O20" s="305">
        <v>603.74425811155675</v>
      </c>
      <c r="P20" s="305">
        <v>20296.599999999999</v>
      </c>
      <c r="Q20" s="305">
        <v>714</v>
      </c>
      <c r="R20" s="305">
        <v>892.5</v>
      </c>
      <c r="S20" s="305">
        <v>793.58580000000006</v>
      </c>
      <c r="T20" s="305">
        <v>950</v>
      </c>
    </row>
    <row r="21" spans="2:20" ht="12" customHeight="1" x14ac:dyDescent="0.15">
      <c r="B21" s="413"/>
      <c r="C21" s="414"/>
      <c r="D21" s="329"/>
      <c r="E21" s="302"/>
      <c r="F21" s="302"/>
      <c r="G21" s="302"/>
      <c r="H21" s="302"/>
      <c r="I21" s="302"/>
      <c r="J21" s="302"/>
      <c r="K21" s="302"/>
      <c r="L21" s="302"/>
      <c r="M21" s="302"/>
      <c r="N21" s="302"/>
      <c r="O21" s="302"/>
      <c r="P21" s="302"/>
      <c r="Q21" s="302"/>
      <c r="R21" s="302"/>
      <c r="S21" s="302"/>
      <c r="T21" s="302"/>
    </row>
    <row r="22" spans="2:20" ht="12" customHeight="1" x14ac:dyDescent="0.15">
      <c r="B22" s="415"/>
      <c r="C22" s="416"/>
      <c r="D22" s="327"/>
      <c r="E22" s="302"/>
      <c r="F22" s="302"/>
      <c r="G22" s="302"/>
      <c r="H22" s="302"/>
      <c r="I22" s="302"/>
      <c r="J22" s="302"/>
      <c r="K22" s="302"/>
      <c r="L22" s="302"/>
      <c r="M22" s="302"/>
      <c r="N22" s="302"/>
      <c r="O22" s="302"/>
      <c r="P22" s="302"/>
      <c r="Q22" s="302"/>
      <c r="R22" s="302"/>
      <c r="S22" s="302"/>
      <c r="T22" s="302"/>
    </row>
    <row r="23" spans="2:20" ht="12" customHeight="1" x14ac:dyDescent="0.15">
      <c r="B23" s="417">
        <v>40452</v>
      </c>
      <c r="C23" s="418"/>
      <c r="D23" s="333">
        <v>40466</v>
      </c>
      <c r="E23" s="302">
        <v>722.08500000000004</v>
      </c>
      <c r="F23" s="302">
        <v>819</v>
      </c>
      <c r="G23" s="302">
        <v>767.56944444444446</v>
      </c>
      <c r="H23" s="302">
        <v>374.1</v>
      </c>
      <c r="I23" s="302">
        <v>556.5</v>
      </c>
      <c r="J23" s="302">
        <v>626.53500000000008</v>
      </c>
      <c r="K23" s="302">
        <v>577.38212782242624</v>
      </c>
      <c r="L23" s="302">
        <v>10634.3</v>
      </c>
      <c r="M23" s="302">
        <v>588</v>
      </c>
      <c r="N23" s="302">
        <v>619.5</v>
      </c>
      <c r="O23" s="302">
        <v>601.38310269482884</v>
      </c>
      <c r="P23" s="302">
        <v>12163.7</v>
      </c>
      <c r="Q23" s="302">
        <v>714</v>
      </c>
      <c r="R23" s="302">
        <v>855.75</v>
      </c>
      <c r="S23" s="302">
        <v>784.32558139534888</v>
      </c>
      <c r="T23" s="302">
        <v>530</v>
      </c>
    </row>
    <row r="24" spans="2:20" ht="12" customHeight="1" x14ac:dyDescent="0.15">
      <c r="B24" s="419">
        <v>40469</v>
      </c>
      <c r="C24" s="420"/>
      <c r="D24" s="338">
        <v>40480</v>
      </c>
      <c r="E24" s="305">
        <v>716.31000000000006</v>
      </c>
      <c r="F24" s="305">
        <v>819</v>
      </c>
      <c r="G24" s="305">
        <v>754.65202702702709</v>
      </c>
      <c r="H24" s="305">
        <v>315</v>
      </c>
      <c r="I24" s="305">
        <v>556.08000000000004</v>
      </c>
      <c r="J24" s="305">
        <v>598.91999999999996</v>
      </c>
      <c r="K24" s="305">
        <v>567.75104763739682</v>
      </c>
      <c r="L24" s="305">
        <v>12073.5</v>
      </c>
      <c r="M24" s="305">
        <v>598.5</v>
      </c>
      <c r="N24" s="305">
        <v>630</v>
      </c>
      <c r="O24" s="305">
        <v>606.11058394160591</v>
      </c>
      <c r="P24" s="305">
        <v>8132.9</v>
      </c>
      <c r="Q24" s="127">
        <v>714</v>
      </c>
      <c r="R24" s="127">
        <v>892.5</v>
      </c>
      <c r="S24" s="127">
        <v>806.02921875000004</v>
      </c>
      <c r="T24" s="305">
        <v>420</v>
      </c>
    </row>
    <row r="25" spans="2:20" ht="12" customHeight="1" x14ac:dyDescent="0.15"/>
    <row r="26" spans="2:20" ht="12" customHeight="1" x14ac:dyDescent="0.15"/>
    <row r="27" spans="2:20" ht="12" customHeight="1" x14ac:dyDescent="0.15"/>
    <row r="28" spans="2:20" ht="12" customHeight="1" x14ac:dyDescent="0.15"/>
    <row r="29" spans="2:20" ht="12" customHeight="1" x14ac:dyDescent="0.15"/>
    <row r="30" spans="2:20" ht="12" customHeight="1" x14ac:dyDescent="0.15"/>
    <row r="31" spans="2:20" ht="12" customHeight="1" x14ac:dyDescent="0.15"/>
    <row r="32" spans="2:20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3.75" customHeight="1" x14ac:dyDescent="0.15"/>
    <row r="46" ht="12.75" customHeight="1" x14ac:dyDescent="0.15"/>
    <row r="47" ht="12.75" customHeight="1" x14ac:dyDescent="0.15"/>
    <row r="48" ht="12.75" customHeight="1" x14ac:dyDescent="0.15"/>
  </sheetData>
  <phoneticPr fontId="7"/>
  <pageMargins left="0.39370078740157483" right="0.39370078740157483" top="0.39370078740157483" bottom="0.39370078740157483" header="0.19685039370078741" footer="0.19685039370078741"/>
  <pageSetup paperSize="9" firstPageNumber="51" orientation="landscape" useFirstPageNumber="1" r:id="rId1"/>
  <headerFooter alignWithMargins="0">
    <oddFooter>&amp;C-47-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B1:Y43"/>
  <sheetViews>
    <sheetView zoomScale="75" workbookViewId="0">
      <selection activeCell="I1" sqref="I1"/>
    </sheetView>
  </sheetViews>
  <sheetFormatPr defaultColWidth="7.5" defaultRowHeight="12" x14ac:dyDescent="0.15"/>
  <cols>
    <col min="1" max="1" width="0.5" style="448" customWidth="1"/>
    <col min="2" max="2" width="5.625" style="448" customWidth="1"/>
    <col min="3" max="3" width="2.75" style="448" customWidth="1"/>
    <col min="4" max="4" width="6" style="448" customWidth="1"/>
    <col min="5" max="5" width="5.5" style="448" customWidth="1"/>
    <col min="6" max="7" width="5.875" style="448" customWidth="1"/>
    <col min="8" max="8" width="8.5" style="448" customWidth="1"/>
    <col min="9" max="9" width="5.75" style="448" customWidth="1"/>
    <col min="10" max="11" width="5.875" style="448" customWidth="1"/>
    <col min="12" max="12" width="8" style="448" customWidth="1"/>
    <col min="13" max="13" width="5.5" style="448" customWidth="1"/>
    <col min="14" max="15" width="5.875" style="448" customWidth="1"/>
    <col min="16" max="16" width="7.625" style="448" bestFit="1" customWidth="1"/>
    <col min="17" max="17" width="5.375" style="448" customWidth="1"/>
    <col min="18" max="19" width="5.875" style="448" customWidth="1"/>
    <col min="20" max="20" width="7.625" style="448" bestFit="1" customWidth="1"/>
    <col min="21" max="21" width="5.375" style="448" customWidth="1"/>
    <col min="22" max="23" width="5.875" style="448" customWidth="1"/>
    <col min="24" max="24" width="7.625" style="448" bestFit="1" customWidth="1"/>
    <col min="25" max="16384" width="7.5" style="448"/>
  </cols>
  <sheetData>
    <row r="1" spans="2:25" ht="19.5" customHeight="1" x14ac:dyDescent="0.15">
      <c r="B1" s="446" t="s">
        <v>359</v>
      </c>
      <c r="C1" s="447"/>
      <c r="D1" s="447"/>
      <c r="E1" s="447"/>
      <c r="F1" s="447"/>
      <c r="G1" s="447"/>
      <c r="H1" s="447"/>
    </row>
    <row r="2" spans="2:25" x14ac:dyDescent="0.15">
      <c r="B2" s="448" t="s">
        <v>33</v>
      </c>
    </row>
    <row r="3" spans="2:25" x14ac:dyDescent="0.15">
      <c r="B3" s="448" t="s">
        <v>360</v>
      </c>
      <c r="X3" s="449" t="s">
        <v>20</v>
      </c>
    </row>
    <row r="4" spans="2:25" ht="6" customHeight="1" x14ac:dyDescent="0.15">
      <c r="B4" s="450"/>
      <c r="C4" s="450"/>
      <c r="D4" s="450"/>
      <c r="E4" s="450"/>
      <c r="F4" s="450"/>
      <c r="G4" s="450"/>
      <c r="H4" s="450"/>
      <c r="I4" s="450"/>
      <c r="J4" s="450"/>
      <c r="K4" s="450"/>
      <c r="L4" s="450"/>
      <c r="M4" s="450"/>
      <c r="N4" s="450"/>
    </row>
    <row r="5" spans="2:25" ht="13.5" customHeight="1" x14ac:dyDescent="0.15">
      <c r="B5" s="451"/>
      <c r="C5" s="452" t="s">
        <v>0</v>
      </c>
      <c r="D5" s="453"/>
      <c r="E5" s="634" t="s">
        <v>361</v>
      </c>
      <c r="F5" s="635"/>
      <c r="G5" s="635"/>
      <c r="H5" s="636"/>
      <c r="I5" s="634" t="s">
        <v>362</v>
      </c>
      <c r="J5" s="635"/>
      <c r="K5" s="635"/>
      <c r="L5" s="636"/>
      <c r="M5" s="634" t="s">
        <v>363</v>
      </c>
      <c r="N5" s="635"/>
      <c r="O5" s="635"/>
      <c r="P5" s="636"/>
      <c r="Q5" s="634" t="s">
        <v>271</v>
      </c>
      <c r="R5" s="635"/>
      <c r="S5" s="635"/>
      <c r="T5" s="636"/>
      <c r="U5" s="634" t="s">
        <v>11</v>
      </c>
      <c r="V5" s="635"/>
      <c r="W5" s="635"/>
      <c r="X5" s="636"/>
    </row>
    <row r="6" spans="2:25" x14ac:dyDescent="0.15">
      <c r="B6" s="456" t="s">
        <v>272</v>
      </c>
      <c r="C6" s="457"/>
      <c r="D6" s="458"/>
      <c r="E6" s="459" t="s">
        <v>14</v>
      </c>
      <c r="F6" s="460" t="s">
        <v>364</v>
      </c>
      <c r="G6" s="461" t="s">
        <v>365</v>
      </c>
      <c r="H6" s="460" t="s">
        <v>8</v>
      </c>
      <c r="I6" s="459" t="s">
        <v>14</v>
      </c>
      <c r="J6" s="460" t="s">
        <v>364</v>
      </c>
      <c r="K6" s="461" t="s">
        <v>365</v>
      </c>
      <c r="L6" s="460" t="s">
        <v>8</v>
      </c>
      <c r="M6" s="459" t="s">
        <v>14</v>
      </c>
      <c r="N6" s="460" t="s">
        <v>364</v>
      </c>
      <c r="O6" s="461" t="s">
        <v>365</v>
      </c>
      <c r="P6" s="460" t="s">
        <v>8</v>
      </c>
      <c r="Q6" s="459" t="s">
        <v>14</v>
      </c>
      <c r="R6" s="460" t="s">
        <v>364</v>
      </c>
      <c r="S6" s="461" t="s">
        <v>365</v>
      </c>
      <c r="T6" s="460" t="s">
        <v>8</v>
      </c>
      <c r="U6" s="459" t="s">
        <v>14</v>
      </c>
      <c r="V6" s="460" t="s">
        <v>364</v>
      </c>
      <c r="W6" s="461" t="s">
        <v>365</v>
      </c>
      <c r="X6" s="460" t="s">
        <v>8</v>
      </c>
    </row>
    <row r="7" spans="2:25" x14ac:dyDescent="0.15">
      <c r="B7" s="462"/>
      <c r="C7" s="463"/>
      <c r="D7" s="463"/>
      <c r="E7" s="464"/>
      <c r="F7" s="465"/>
      <c r="G7" s="466" t="s">
        <v>9</v>
      </c>
      <c r="H7" s="465"/>
      <c r="I7" s="464"/>
      <c r="J7" s="465"/>
      <c r="K7" s="466" t="s">
        <v>9</v>
      </c>
      <c r="L7" s="465"/>
      <c r="M7" s="464"/>
      <c r="N7" s="465"/>
      <c r="O7" s="466" t="s">
        <v>9</v>
      </c>
      <c r="P7" s="465"/>
      <c r="Q7" s="464"/>
      <c r="R7" s="465"/>
      <c r="S7" s="466" t="s">
        <v>9</v>
      </c>
      <c r="T7" s="465"/>
      <c r="U7" s="464"/>
      <c r="V7" s="465"/>
      <c r="W7" s="466" t="s">
        <v>9</v>
      </c>
      <c r="X7" s="465"/>
    </row>
    <row r="8" spans="2:25" ht="13.5" customHeight="1" x14ac:dyDescent="0.15">
      <c r="B8" s="467" t="s">
        <v>72</v>
      </c>
      <c r="C8" s="447">
        <v>17</v>
      </c>
      <c r="D8" s="448" t="s">
        <v>106</v>
      </c>
      <c r="E8" s="468">
        <v>2835</v>
      </c>
      <c r="F8" s="469">
        <v>4601</v>
      </c>
      <c r="G8" s="273">
        <v>3344</v>
      </c>
      <c r="H8" s="469">
        <v>140694</v>
      </c>
      <c r="I8" s="468">
        <v>2100</v>
      </c>
      <c r="J8" s="469">
        <v>3203</v>
      </c>
      <c r="K8" s="273">
        <v>2540</v>
      </c>
      <c r="L8" s="469">
        <v>152068</v>
      </c>
      <c r="M8" s="468">
        <v>1575</v>
      </c>
      <c r="N8" s="469">
        <v>2415</v>
      </c>
      <c r="O8" s="273">
        <v>2031</v>
      </c>
      <c r="P8" s="469">
        <v>175159</v>
      </c>
      <c r="Q8" s="468">
        <v>6300</v>
      </c>
      <c r="R8" s="469">
        <v>7875</v>
      </c>
      <c r="S8" s="273">
        <v>6819</v>
      </c>
      <c r="T8" s="469">
        <v>38565</v>
      </c>
      <c r="U8" s="468">
        <v>5250</v>
      </c>
      <c r="V8" s="469">
        <v>6825</v>
      </c>
      <c r="W8" s="273">
        <v>5857</v>
      </c>
      <c r="X8" s="470">
        <v>89168</v>
      </c>
      <c r="Y8" s="447"/>
    </row>
    <row r="9" spans="2:25" ht="13.5" customHeight="1" x14ac:dyDescent="0.15">
      <c r="B9" s="467"/>
      <c r="C9" s="447">
        <v>18</v>
      </c>
      <c r="E9" s="468">
        <v>2993</v>
      </c>
      <c r="F9" s="469">
        <v>4305</v>
      </c>
      <c r="G9" s="273">
        <v>3534</v>
      </c>
      <c r="H9" s="469">
        <v>133439</v>
      </c>
      <c r="I9" s="468">
        <v>2258</v>
      </c>
      <c r="J9" s="469">
        <v>3098</v>
      </c>
      <c r="K9" s="273">
        <v>2653</v>
      </c>
      <c r="L9" s="469">
        <v>168811</v>
      </c>
      <c r="M9" s="468">
        <v>1680</v>
      </c>
      <c r="N9" s="469">
        <v>2310</v>
      </c>
      <c r="O9" s="273">
        <v>2014</v>
      </c>
      <c r="P9" s="469">
        <v>140295</v>
      </c>
      <c r="Q9" s="468">
        <v>6300</v>
      </c>
      <c r="R9" s="469">
        <v>7770</v>
      </c>
      <c r="S9" s="273">
        <v>6956</v>
      </c>
      <c r="T9" s="469">
        <v>35182</v>
      </c>
      <c r="U9" s="468">
        <v>5460</v>
      </c>
      <c r="V9" s="469">
        <v>6825</v>
      </c>
      <c r="W9" s="273">
        <v>6054</v>
      </c>
      <c r="X9" s="469">
        <v>85675</v>
      </c>
      <c r="Y9" s="447"/>
    </row>
    <row r="10" spans="2:25" ht="13.5" customHeight="1" x14ac:dyDescent="0.15">
      <c r="B10" s="467"/>
      <c r="C10" s="447">
        <v>19</v>
      </c>
      <c r="E10" s="468">
        <v>2730</v>
      </c>
      <c r="F10" s="469">
        <v>4200</v>
      </c>
      <c r="G10" s="273">
        <v>3291</v>
      </c>
      <c r="H10" s="469">
        <v>137694</v>
      </c>
      <c r="I10" s="468">
        <v>2100</v>
      </c>
      <c r="J10" s="469">
        <v>2940</v>
      </c>
      <c r="K10" s="273">
        <v>2607</v>
      </c>
      <c r="L10" s="469">
        <v>191027</v>
      </c>
      <c r="M10" s="468">
        <v>1365</v>
      </c>
      <c r="N10" s="469">
        <v>2415</v>
      </c>
      <c r="O10" s="273">
        <v>2024</v>
      </c>
      <c r="P10" s="469">
        <v>137902</v>
      </c>
      <c r="Q10" s="468">
        <v>6510</v>
      </c>
      <c r="R10" s="469">
        <v>7875</v>
      </c>
      <c r="S10" s="273">
        <v>7009</v>
      </c>
      <c r="T10" s="469">
        <v>35713</v>
      </c>
      <c r="U10" s="468">
        <v>5250</v>
      </c>
      <c r="V10" s="469">
        <v>6510</v>
      </c>
      <c r="W10" s="273">
        <v>5737</v>
      </c>
      <c r="X10" s="469">
        <v>95998</v>
      </c>
      <c r="Y10" s="447"/>
    </row>
    <row r="11" spans="2:25" ht="13.5" customHeight="1" x14ac:dyDescent="0.15">
      <c r="B11" s="467"/>
      <c r="C11" s="447">
        <v>20</v>
      </c>
      <c r="E11" s="468">
        <v>2363</v>
      </c>
      <c r="F11" s="469">
        <v>3885</v>
      </c>
      <c r="G11" s="273">
        <v>2966</v>
      </c>
      <c r="H11" s="469">
        <v>161395</v>
      </c>
      <c r="I11" s="468">
        <v>1890</v>
      </c>
      <c r="J11" s="469">
        <v>2974</v>
      </c>
      <c r="K11" s="273">
        <v>2494</v>
      </c>
      <c r="L11" s="469">
        <v>225932</v>
      </c>
      <c r="M11" s="468">
        <v>1365</v>
      </c>
      <c r="N11" s="469">
        <v>2205</v>
      </c>
      <c r="O11" s="273">
        <v>1912</v>
      </c>
      <c r="P11" s="469">
        <v>152430</v>
      </c>
      <c r="Q11" s="468">
        <v>6090</v>
      </c>
      <c r="R11" s="469">
        <v>7350</v>
      </c>
      <c r="S11" s="273">
        <v>6793</v>
      </c>
      <c r="T11" s="469">
        <v>40325</v>
      </c>
      <c r="U11" s="468">
        <v>4200</v>
      </c>
      <c r="V11" s="469">
        <v>6458</v>
      </c>
      <c r="W11" s="273">
        <v>5140</v>
      </c>
      <c r="X11" s="469">
        <v>111778</v>
      </c>
      <c r="Y11" s="447"/>
    </row>
    <row r="12" spans="2:25" ht="13.5" customHeight="1" x14ac:dyDescent="0.15">
      <c r="B12" s="467"/>
      <c r="C12" s="447">
        <v>21</v>
      </c>
      <c r="D12" s="447"/>
      <c r="E12" s="468">
        <v>2205</v>
      </c>
      <c r="F12" s="469">
        <v>3885</v>
      </c>
      <c r="G12" s="273">
        <v>2895</v>
      </c>
      <c r="H12" s="469">
        <v>226388</v>
      </c>
      <c r="I12" s="468">
        <v>1890</v>
      </c>
      <c r="J12" s="469">
        <v>2940</v>
      </c>
      <c r="K12" s="273">
        <v>2475</v>
      </c>
      <c r="L12" s="469">
        <v>238329</v>
      </c>
      <c r="M12" s="468">
        <v>1260</v>
      </c>
      <c r="N12" s="469">
        <v>2191</v>
      </c>
      <c r="O12" s="273">
        <v>1760</v>
      </c>
      <c r="P12" s="469">
        <v>132131</v>
      </c>
      <c r="Q12" s="468">
        <v>4935</v>
      </c>
      <c r="R12" s="469">
        <v>7497</v>
      </c>
      <c r="S12" s="273">
        <v>5946</v>
      </c>
      <c r="T12" s="469">
        <v>46995</v>
      </c>
      <c r="U12" s="468">
        <v>3885</v>
      </c>
      <c r="V12" s="469">
        <v>5775</v>
      </c>
      <c r="W12" s="273">
        <v>4612</v>
      </c>
      <c r="X12" s="469">
        <v>106636</v>
      </c>
      <c r="Y12" s="447"/>
    </row>
    <row r="13" spans="2:25" ht="13.5" customHeight="1" x14ac:dyDescent="0.15">
      <c r="B13" s="7"/>
      <c r="C13" s="14">
        <v>10</v>
      </c>
      <c r="D13" s="30"/>
      <c r="E13" s="468">
        <v>2520</v>
      </c>
      <c r="F13" s="469">
        <v>3045</v>
      </c>
      <c r="G13" s="273">
        <v>2876</v>
      </c>
      <c r="H13" s="469">
        <v>9695</v>
      </c>
      <c r="I13" s="468">
        <v>1995</v>
      </c>
      <c r="J13" s="469">
        <v>2625</v>
      </c>
      <c r="K13" s="273">
        <v>2351</v>
      </c>
      <c r="L13" s="469">
        <v>13322</v>
      </c>
      <c r="M13" s="468">
        <v>1365</v>
      </c>
      <c r="N13" s="469">
        <v>1859</v>
      </c>
      <c r="O13" s="273">
        <v>1596</v>
      </c>
      <c r="P13" s="469">
        <v>6433</v>
      </c>
      <c r="Q13" s="468">
        <v>5040</v>
      </c>
      <c r="R13" s="469">
        <v>6405</v>
      </c>
      <c r="S13" s="273">
        <v>5852</v>
      </c>
      <c r="T13" s="469">
        <v>2265</v>
      </c>
      <c r="U13" s="468">
        <v>3885</v>
      </c>
      <c r="V13" s="469">
        <v>5040</v>
      </c>
      <c r="W13" s="273">
        <v>4419</v>
      </c>
      <c r="X13" s="469">
        <v>5189</v>
      </c>
      <c r="Y13" s="447"/>
    </row>
    <row r="14" spans="2:25" ht="13.5" customHeight="1" x14ac:dyDescent="0.15">
      <c r="B14" s="7"/>
      <c r="C14" s="14">
        <v>11</v>
      </c>
      <c r="D14" s="30"/>
      <c r="E14" s="468">
        <v>2730</v>
      </c>
      <c r="F14" s="469">
        <v>3465</v>
      </c>
      <c r="G14" s="273">
        <v>3004</v>
      </c>
      <c r="H14" s="469">
        <v>16606</v>
      </c>
      <c r="I14" s="468">
        <v>2048</v>
      </c>
      <c r="J14" s="469">
        <v>2730</v>
      </c>
      <c r="K14" s="273">
        <v>2424</v>
      </c>
      <c r="L14" s="469">
        <v>23774</v>
      </c>
      <c r="M14" s="468">
        <v>1365</v>
      </c>
      <c r="N14" s="469">
        <v>1785</v>
      </c>
      <c r="O14" s="273">
        <v>1649</v>
      </c>
      <c r="P14" s="469">
        <v>13841</v>
      </c>
      <c r="Q14" s="468">
        <v>5250</v>
      </c>
      <c r="R14" s="469">
        <v>6510</v>
      </c>
      <c r="S14" s="273">
        <v>5794</v>
      </c>
      <c r="T14" s="469">
        <v>4799</v>
      </c>
      <c r="U14" s="468">
        <v>3990</v>
      </c>
      <c r="V14" s="469">
        <v>5040</v>
      </c>
      <c r="W14" s="273">
        <v>4419</v>
      </c>
      <c r="X14" s="469">
        <v>10998</v>
      </c>
      <c r="Y14" s="447"/>
    </row>
    <row r="15" spans="2:25" ht="13.5" customHeight="1" x14ac:dyDescent="0.15">
      <c r="B15" s="10"/>
      <c r="C15" s="6">
        <v>12</v>
      </c>
      <c r="D15" s="18"/>
      <c r="E15" s="482">
        <v>2993</v>
      </c>
      <c r="F15" s="471">
        <v>3885</v>
      </c>
      <c r="G15" s="483">
        <v>3518</v>
      </c>
      <c r="H15" s="471">
        <v>33716</v>
      </c>
      <c r="I15" s="482">
        <v>2100</v>
      </c>
      <c r="J15" s="471">
        <v>2940</v>
      </c>
      <c r="K15" s="483">
        <v>2645</v>
      </c>
      <c r="L15" s="471">
        <v>27402</v>
      </c>
      <c r="M15" s="482">
        <v>1260</v>
      </c>
      <c r="N15" s="471">
        <v>1785</v>
      </c>
      <c r="O15" s="483">
        <v>1581</v>
      </c>
      <c r="P15" s="471">
        <v>15784</v>
      </c>
      <c r="Q15" s="482">
        <v>5250</v>
      </c>
      <c r="R15" s="471">
        <v>6615</v>
      </c>
      <c r="S15" s="483">
        <v>5962</v>
      </c>
      <c r="T15" s="471">
        <v>8797</v>
      </c>
      <c r="U15" s="482">
        <v>4200</v>
      </c>
      <c r="V15" s="471">
        <v>5565</v>
      </c>
      <c r="W15" s="483">
        <v>4905</v>
      </c>
      <c r="X15" s="471">
        <v>15413</v>
      </c>
      <c r="Y15" s="447"/>
    </row>
    <row r="16" spans="2:25" ht="13.5" customHeight="1" x14ac:dyDescent="0.15">
      <c r="B16" s="7" t="s">
        <v>102</v>
      </c>
      <c r="C16" s="14">
        <v>1</v>
      </c>
      <c r="D16" s="30" t="s">
        <v>54</v>
      </c>
      <c r="E16" s="468">
        <v>2678</v>
      </c>
      <c r="F16" s="469">
        <v>3465</v>
      </c>
      <c r="G16" s="273">
        <v>2989</v>
      </c>
      <c r="H16" s="469">
        <v>29726</v>
      </c>
      <c r="I16" s="468">
        <v>2310</v>
      </c>
      <c r="J16" s="469">
        <v>2730</v>
      </c>
      <c r="K16" s="273">
        <v>2499</v>
      </c>
      <c r="L16" s="469">
        <v>27623</v>
      </c>
      <c r="M16" s="468">
        <v>1365</v>
      </c>
      <c r="N16" s="469">
        <v>1680</v>
      </c>
      <c r="O16" s="273">
        <v>1566</v>
      </c>
      <c r="P16" s="469">
        <v>11637</v>
      </c>
      <c r="Q16" s="468">
        <v>4830</v>
      </c>
      <c r="R16" s="469">
        <v>6510</v>
      </c>
      <c r="S16" s="273">
        <v>5826</v>
      </c>
      <c r="T16" s="469">
        <v>4066</v>
      </c>
      <c r="U16" s="468">
        <v>3990</v>
      </c>
      <c r="V16" s="469">
        <v>5145</v>
      </c>
      <c r="W16" s="273">
        <v>4606</v>
      </c>
      <c r="X16" s="469">
        <v>11814</v>
      </c>
      <c r="Y16" s="447"/>
    </row>
    <row r="17" spans="2:25" ht="13.5" customHeight="1" x14ac:dyDescent="0.15">
      <c r="B17" s="7"/>
      <c r="C17" s="14">
        <v>2</v>
      </c>
      <c r="D17" s="30"/>
      <c r="E17" s="468">
        <v>2415</v>
      </c>
      <c r="F17" s="469">
        <v>3045</v>
      </c>
      <c r="G17" s="273">
        <v>2813</v>
      </c>
      <c r="H17" s="469">
        <v>12909</v>
      </c>
      <c r="I17" s="468">
        <v>2100</v>
      </c>
      <c r="J17" s="469">
        <v>2625</v>
      </c>
      <c r="K17" s="273">
        <v>2431</v>
      </c>
      <c r="L17" s="469">
        <v>16479</v>
      </c>
      <c r="M17" s="468">
        <v>1365</v>
      </c>
      <c r="N17" s="469">
        <v>1785</v>
      </c>
      <c r="O17" s="273">
        <v>1595</v>
      </c>
      <c r="P17" s="469">
        <v>11455</v>
      </c>
      <c r="Q17" s="468">
        <v>4725</v>
      </c>
      <c r="R17" s="469">
        <v>6300</v>
      </c>
      <c r="S17" s="273">
        <v>5401</v>
      </c>
      <c r="T17" s="469">
        <v>4280</v>
      </c>
      <c r="U17" s="468">
        <v>3990</v>
      </c>
      <c r="V17" s="469">
        <v>5040</v>
      </c>
      <c r="W17" s="273">
        <v>4518</v>
      </c>
      <c r="X17" s="469">
        <v>7669</v>
      </c>
      <c r="Y17" s="447"/>
    </row>
    <row r="18" spans="2:25" ht="13.5" customHeight="1" x14ac:dyDescent="0.15">
      <c r="B18" s="7"/>
      <c r="C18" s="14">
        <v>3</v>
      </c>
      <c r="D18" s="30"/>
      <c r="E18" s="468">
        <v>2415</v>
      </c>
      <c r="F18" s="469">
        <v>2940</v>
      </c>
      <c r="G18" s="273">
        <v>2669</v>
      </c>
      <c r="H18" s="469">
        <v>16511</v>
      </c>
      <c r="I18" s="468">
        <v>2100</v>
      </c>
      <c r="J18" s="469">
        <v>2625</v>
      </c>
      <c r="K18" s="273">
        <v>2405</v>
      </c>
      <c r="L18" s="469">
        <v>18142</v>
      </c>
      <c r="M18" s="468">
        <v>1470</v>
      </c>
      <c r="N18" s="469">
        <v>1890</v>
      </c>
      <c r="O18" s="273">
        <v>1700</v>
      </c>
      <c r="P18" s="469">
        <v>15129</v>
      </c>
      <c r="Q18" s="468">
        <v>5040</v>
      </c>
      <c r="R18" s="469">
        <v>6300</v>
      </c>
      <c r="S18" s="273">
        <v>5755</v>
      </c>
      <c r="T18" s="469">
        <v>5113</v>
      </c>
      <c r="U18" s="468">
        <v>3885</v>
      </c>
      <c r="V18" s="469">
        <v>5040</v>
      </c>
      <c r="W18" s="273">
        <v>4400</v>
      </c>
      <c r="X18" s="469">
        <v>9560</v>
      </c>
      <c r="Y18" s="447"/>
    </row>
    <row r="19" spans="2:25" ht="13.5" customHeight="1" x14ac:dyDescent="0.15">
      <c r="B19" s="7"/>
      <c r="C19" s="14">
        <v>4</v>
      </c>
      <c r="D19" s="30"/>
      <c r="E19" s="468">
        <v>2363</v>
      </c>
      <c r="F19" s="469">
        <v>2835</v>
      </c>
      <c r="G19" s="273">
        <v>2671</v>
      </c>
      <c r="H19" s="469">
        <v>8327</v>
      </c>
      <c r="I19" s="468">
        <v>2100</v>
      </c>
      <c r="J19" s="469">
        <v>2520</v>
      </c>
      <c r="K19" s="273">
        <v>2255</v>
      </c>
      <c r="L19" s="469">
        <v>11293</v>
      </c>
      <c r="M19" s="468">
        <v>1575</v>
      </c>
      <c r="N19" s="469">
        <v>2056</v>
      </c>
      <c r="O19" s="273">
        <v>1805</v>
      </c>
      <c r="P19" s="469">
        <v>8065</v>
      </c>
      <c r="Q19" s="468">
        <v>5145</v>
      </c>
      <c r="R19" s="469">
        <v>6405</v>
      </c>
      <c r="S19" s="273">
        <v>5918</v>
      </c>
      <c r="T19" s="469">
        <v>2478</v>
      </c>
      <c r="U19" s="468">
        <v>4200</v>
      </c>
      <c r="V19" s="469">
        <v>5040</v>
      </c>
      <c r="W19" s="273">
        <v>4658</v>
      </c>
      <c r="X19" s="469">
        <v>4392</v>
      </c>
      <c r="Y19" s="447"/>
    </row>
    <row r="20" spans="2:25" ht="13.5" customHeight="1" x14ac:dyDescent="0.15">
      <c r="B20" s="7"/>
      <c r="C20" s="14">
        <v>5</v>
      </c>
      <c r="D20" s="30"/>
      <c r="E20" s="468">
        <v>2100</v>
      </c>
      <c r="F20" s="469">
        <v>2835</v>
      </c>
      <c r="G20" s="273">
        <v>2594</v>
      </c>
      <c r="H20" s="469">
        <v>14327</v>
      </c>
      <c r="I20" s="468">
        <v>1890</v>
      </c>
      <c r="J20" s="469">
        <v>2415</v>
      </c>
      <c r="K20" s="273">
        <v>2263</v>
      </c>
      <c r="L20" s="469">
        <v>20230</v>
      </c>
      <c r="M20" s="468">
        <v>1680</v>
      </c>
      <c r="N20" s="469">
        <v>2048</v>
      </c>
      <c r="O20" s="273">
        <v>1826</v>
      </c>
      <c r="P20" s="469">
        <v>17525</v>
      </c>
      <c r="Q20" s="468">
        <v>5040</v>
      </c>
      <c r="R20" s="469">
        <v>6510</v>
      </c>
      <c r="S20" s="273">
        <v>5774</v>
      </c>
      <c r="T20" s="469">
        <v>4862</v>
      </c>
      <c r="U20" s="468">
        <v>4095</v>
      </c>
      <c r="V20" s="469">
        <v>5040</v>
      </c>
      <c r="W20" s="273">
        <v>4600</v>
      </c>
      <c r="X20" s="469">
        <v>8859</v>
      </c>
      <c r="Y20" s="447"/>
    </row>
    <row r="21" spans="2:25" ht="13.5" customHeight="1" x14ac:dyDescent="0.15">
      <c r="B21" s="7"/>
      <c r="C21" s="14">
        <v>6</v>
      </c>
      <c r="D21" s="30"/>
      <c r="E21" s="468">
        <v>2100</v>
      </c>
      <c r="F21" s="469">
        <v>2730</v>
      </c>
      <c r="G21" s="273">
        <v>2504</v>
      </c>
      <c r="H21" s="469">
        <v>13535</v>
      </c>
      <c r="I21" s="468">
        <v>1890</v>
      </c>
      <c r="J21" s="469">
        <v>2310</v>
      </c>
      <c r="K21" s="273">
        <v>2121</v>
      </c>
      <c r="L21" s="469">
        <v>16522</v>
      </c>
      <c r="M21" s="468">
        <v>1491</v>
      </c>
      <c r="N21" s="469">
        <v>1911</v>
      </c>
      <c r="O21" s="273">
        <v>1723</v>
      </c>
      <c r="P21" s="469">
        <v>11877</v>
      </c>
      <c r="Q21" s="468">
        <v>5040</v>
      </c>
      <c r="R21" s="469">
        <v>6405</v>
      </c>
      <c r="S21" s="273">
        <v>5652</v>
      </c>
      <c r="T21" s="469">
        <v>5033</v>
      </c>
      <c r="U21" s="468">
        <v>3990</v>
      </c>
      <c r="V21" s="469">
        <v>4935</v>
      </c>
      <c r="W21" s="273">
        <v>4453</v>
      </c>
      <c r="X21" s="469">
        <v>9176</v>
      </c>
      <c r="Y21" s="447"/>
    </row>
    <row r="22" spans="2:25" ht="13.5" customHeight="1" x14ac:dyDescent="0.15">
      <c r="B22" s="7"/>
      <c r="C22" s="14">
        <v>7</v>
      </c>
      <c r="D22" s="30"/>
      <c r="E22" s="468">
        <v>2100</v>
      </c>
      <c r="F22" s="469">
        <v>2730</v>
      </c>
      <c r="G22" s="273">
        <v>2458</v>
      </c>
      <c r="H22" s="469">
        <v>9835</v>
      </c>
      <c r="I22" s="468">
        <v>1890</v>
      </c>
      <c r="J22" s="469">
        <v>2289</v>
      </c>
      <c r="K22" s="273">
        <v>2111</v>
      </c>
      <c r="L22" s="469">
        <v>13865</v>
      </c>
      <c r="M22" s="468">
        <v>1554</v>
      </c>
      <c r="N22" s="469">
        <v>1901</v>
      </c>
      <c r="O22" s="273">
        <v>1748</v>
      </c>
      <c r="P22" s="469">
        <v>10502</v>
      </c>
      <c r="Q22" s="468">
        <v>5040</v>
      </c>
      <c r="R22" s="469">
        <v>6300</v>
      </c>
      <c r="S22" s="273">
        <v>5709</v>
      </c>
      <c r="T22" s="469">
        <v>3390</v>
      </c>
      <c r="U22" s="468">
        <v>3990</v>
      </c>
      <c r="V22" s="469">
        <v>4830</v>
      </c>
      <c r="W22" s="273">
        <v>4348</v>
      </c>
      <c r="X22" s="469">
        <v>6981</v>
      </c>
      <c r="Y22" s="447"/>
    </row>
    <row r="23" spans="2:25" ht="13.5" customHeight="1" x14ac:dyDescent="0.15">
      <c r="B23" s="7"/>
      <c r="C23" s="14">
        <v>8</v>
      </c>
      <c r="D23" s="30"/>
      <c r="E23" s="468">
        <v>2237</v>
      </c>
      <c r="F23" s="469">
        <v>2835</v>
      </c>
      <c r="G23" s="273">
        <v>2583</v>
      </c>
      <c r="H23" s="469">
        <v>12658</v>
      </c>
      <c r="I23" s="468">
        <v>1869</v>
      </c>
      <c r="J23" s="469">
        <v>2310</v>
      </c>
      <c r="K23" s="273">
        <v>2127</v>
      </c>
      <c r="L23" s="469">
        <v>18631</v>
      </c>
      <c r="M23" s="468">
        <v>1559</v>
      </c>
      <c r="N23" s="469">
        <v>1890</v>
      </c>
      <c r="O23" s="273">
        <v>1707</v>
      </c>
      <c r="P23" s="469">
        <v>14714</v>
      </c>
      <c r="Q23" s="468">
        <v>5040</v>
      </c>
      <c r="R23" s="469">
        <v>6300</v>
      </c>
      <c r="S23" s="273">
        <v>5638</v>
      </c>
      <c r="T23" s="469">
        <v>4329</v>
      </c>
      <c r="U23" s="468">
        <v>4200</v>
      </c>
      <c r="V23" s="469">
        <v>4935</v>
      </c>
      <c r="W23" s="273">
        <v>4549</v>
      </c>
      <c r="X23" s="469">
        <v>7316</v>
      </c>
      <c r="Y23" s="447"/>
    </row>
    <row r="24" spans="2:25" ht="13.5" customHeight="1" x14ac:dyDescent="0.15">
      <c r="B24" s="7"/>
      <c r="C24" s="14">
        <v>9</v>
      </c>
      <c r="D24" s="9"/>
      <c r="E24" s="468">
        <v>2310</v>
      </c>
      <c r="F24" s="468">
        <v>3045</v>
      </c>
      <c r="G24" s="468">
        <v>2667.3926999266328</v>
      </c>
      <c r="H24" s="468">
        <v>12660.1</v>
      </c>
      <c r="I24" s="468">
        <v>1890</v>
      </c>
      <c r="J24" s="468">
        <v>2415</v>
      </c>
      <c r="K24" s="468">
        <v>2136.3810300236141</v>
      </c>
      <c r="L24" s="468">
        <v>20514.5</v>
      </c>
      <c r="M24" s="468">
        <v>1470</v>
      </c>
      <c r="N24" s="468">
        <v>1890</v>
      </c>
      <c r="O24" s="468">
        <v>1647.3300117233293</v>
      </c>
      <c r="P24" s="468">
        <v>14582.4</v>
      </c>
      <c r="Q24" s="468">
        <v>5040</v>
      </c>
      <c r="R24" s="468">
        <v>6300</v>
      </c>
      <c r="S24" s="468">
        <v>5584.4602534562227</v>
      </c>
      <c r="T24" s="468">
        <v>4960.8</v>
      </c>
      <c r="U24" s="468">
        <v>4095</v>
      </c>
      <c r="V24" s="468">
        <v>4900.0349999999999</v>
      </c>
      <c r="W24" s="468">
        <v>4553.264380685795</v>
      </c>
      <c r="X24" s="469">
        <v>8255.7000000000007</v>
      </c>
      <c r="Y24" s="447"/>
    </row>
    <row r="25" spans="2:25" ht="13.5" customHeight="1" x14ac:dyDescent="0.15">
      <c r="B25" s="10"/>
      <c r="C25" s="6">
        <v>10</v>
      </c>
      <c r="D25" s="18"/>
      <c r="E25" s="471">
        <v>2730</v>
      </c>
      <c r="F25" s="471">
        <v>3255</v>
      </c>
      <c r="G25" s="471">
        <v>2938.3722561557552</v>
      </c>
      <c r="H25" s="471">
        <v>12917.3</v>
      </c>
      <c r="I25" s="471">
        <v>1995</v>
      </c>
      <c r="J25" s="471">
        <v>2625</v>
      </c>
      <c r="K25" s="471">
        <v>2381.9583137573145</v>
      </c>
      <c r="L25" s="471">
        <v>17850.8</v>
      </c>
      <c r="M25" s="471">
        <v>1365</v>
      </c>
      <c r="N25" s="471">
        <v>1806</v>
      </c>
      <c r="O25" s="472">
        <v>1623.1472405561017</v>
      </c>
      <c r="P25" s="471">
        <v>10549.2</v>
      </c>
      <c r="Q25" s="471">
        <v>5040</v>
      </c>
      <c r="R25" s="471">
        <v>6300</v>
      </c>
      <c r="S25" s="471">
        <v>5566.6188934426227</v>
      </c>
      <c r="T25" s="471">
        <v>3910.2</v>
      </c>
      <c r="U25" s="471">
        <v>4095</v>
      </c>
      <c r="V25" s="471">
        <v>4830</v>
      </c>
      <c r="W25" s="471">
        <v>4580.3809913861442</v>
      </c>
      <c r="X25" s="471">
        <v>8247.5999999999985</v>
      </c>
      <c r="Y25" s="447"/>
    </row>
    <row r="26" spans="2:25" ht="13.5" customHeight="1" x14ac:dyDescent="0.15">
      <c r="B26" s="46"/>
      <c r="C26" s="57"/>
      <c r="D26" s="58"/>
      <c r="E26" s="467"/>
      <c r="F26" s="473"/>
      <c r="G26" s="447"/>
      <c r="H26" s="473"/>
      <c r="I26" s="467"/>
      <c r="J26" s="473"/>
      <c r="K26" s="447"/>
      <c r="L26" s="473"/>
      <c r="M26" s="467"/>
      <c r="N26" s="473"/>
      <c r="O26" s="447"/>
      <c r="P26" s="473"/>
      <c r="Q26" s="467"/>
      <c r="R26" s="473"/>
      <c r="S26" s="447"/>
      <c r="T26" s="473"/>
      <c r="U26" s="467"/>
      <c r="V26" s="473"/>
      <c r="W26" s="447"/>
      <c r="X26" s="473"/>
      <c r="Y26" s="447"/>
    </row>
    <row r="27" spans="2:25" ht="13.5" customHeight="1" x14ac:dyDescent="0.15">
      <c r="B27" s="474"/>
      <c r="C27" s="34"/>
      <c r="D27" s="58"/>
      <c r="E27" s="467"/>
      <c r="F27" s="473"/>
      <c r="G27" s="447"/>
      <c r="H27" s="473"/>
      <c r="I27" s="467"/>
      <c r="J27" s="473"/>
      <c r="K27" s="447"/>
      <c r="L27" s="473"/>
      <c r="M27" s="467"/>
      <c r="N27" s="473"/>
      <c r="O27" s="447"/>
      <c r="P27" s="473"/>
      <c r="Q27" s="467"/>
      <c r="R27" s="473"/>
      <c r="S27" s="447"/>
      <c r="T27" s="473"/>
      <c r="U27" s="467"/>
      <c r="V27" s="473"/>
      <c r="W27" s="447"/>
      <c r="X27" s="473"/>
      <c r="Y27" s="447"/>
    </row>
    <row r="28" spans="2:25" ht="13.5" customHeight="1" x14ac:dyDescent="0.15">
      <c r="B28" s="474" t="s">
        <v>79</v>
      </c>
      <c r="C28" s="57"/>
      <c r="D28" s="58"/>
      <c r="E28" s="467"/>
      <c r="F28" s="473"/>
      <c r="G28" s="447"/>
      <c r="H28" s="473"/>
      <c r="I28" s="467"/>
      <c r="J28" s="473"/>
      <c r="K28" s="447"/>
      <c r="L28" s="473"/>
      <c r="M28" s="467"/>
      <c r="N28" s="473"/>
      <c r="O28" s="447"/>
      <c r="P28" s="473"/>
      <c r="Q28" s="467"/>
      <c r="R28" s="473"/>
      <c r="S28" s="447"/>
      <c r="T28" s="473"/>
      <c r="U28" s="467"/>
      <c r="V28" s="473"/>
      <c r="W28" s="447"/>
      <c r="X28" s="473"/>
      <c r="Y28" s="447"/>
    </row>
    <row r="29" spans="2:25" ht="13.5" customHeight="1" x14ac:dyDescent="0.15">
      <c r="B29" s="475">
        <v>40457</v>
      </c>
      <c r="C29" s="115"/>
      <c r="D29" s="116">
        <v>40463</v>
      </c>
      <c r="E29" s="468">
        <v>2730</v>
      </c>
      <c r="F29" s="469">
        <v>3045</v>
      </c>
      <c r="G29" s="273">
        <v>2867.5772894271331</v>
      </c>
      <c r="H29" s="469">
        <v>3083.5</v>
      </c>
      <c r="I29" s="468">
        <v>1995</v>
      </c>
      <c r="J29" s="469">
        <v>2478</v>
      </c>
      <c r="K29" s="273">
        <v>2294.5711047482691</v>
      </c>
      <c r="L29" s="469">
        <v>4445.3</v>
      </c>
      <c r="M29" s="468">
        <v>1522.5</v>
      </c>
      <c r="N29" s="469">
        <v>1785</v>
      </c>
      <c r="O29" s="273">
        <v>1651.5979190421892</v>
      </c>
      <c r="P29" s="469">
        <v>2433.1</v>
      </c>
      <c r="Q29" s="468">
        <v>5040</v>
      </c>
      <c r="R29" s="469">
        <v>6300</v>
      </c>
      <c r="S29" s="273">
        <v>5589.4792899408294</v>
      </c>
      <c r="T29" s="469">
        <v>1189.8</v>
      </c>
      <c r="U29" s="468">
        <v>4200</v>
      </c>
      <c r="V29" s="469">
        <v>4830</v>
      </c>
      <c r="W29" s="273">
        <v>4616.3240622607809</v>
      </c>
      <c r="X29" s="469">
        <v>1410.3</v>
      </c>
      <c r="Y29" s="447"/>
    </row>
    <row r="30" spans="2:25" ht="13.5" customHeight="1" x14ac:dyDescent="0.15">
      <c r="B30" s="476" t="s">
        <v>80</v>
      </c>
      <c r="C30" s="115"/>
      <c r="D30" s="116"/>
      <c r="E30" s="467"/>
      <c r="F30" s="473"/>
      <c r="G30" s="447"/>
      <c r="H30" s="473"/>
      <c r="I30" s="467"/>
      <c r="J30" s="473"/>
      <c r="K30" s="447"/>
      <c r="L30" s="473"/>
      <c r="M30" s="467"/>
      <c r="N30" s="473"/>
      <c r="O30" s="447"/>
      <c r="P30" s="473"/>
      <c r="Q30" s="467"/>
      <c r="R30" s="473"/>
      <c r="S30" s="447"/>
      <c r="T30" s="473"/>
      <c r="U30" s="467"/>
      <c r="V30" s="473"/>
      <c r="W30" s="447"/>
      <c r="X30" s="473"/>
      <c r="Y30" s="447"/>
    </row>
    <row r="31" spans="2:25" ht="13.5" customHeight="1" x14ac:dyDescent="0.15">
      <c r="B31" s="475">
        <v>40464</v>
      </c>
      <c r="C31" s="115"/>
      <c r="D31" s="116">
        <v>40470</v>
      </c>
      <c r="E31" s="477">
        <v>2730</v>
      </c>
      <c r="F31" s="478">
        <v>3150</v>
      </c>
      <c r="G31" s="479">
        <v>2908.0844553243583</v>
      </c>
      <c r="H31" s="478">
        <v>2827.7</v>
      </c>
      <c r="I31" s="477">
        <v>1995</v>
      </c>
      <c r="J31" s="478">
        <v>2520</v>
      </c>
      <c r="K31" s="479">
        <v>2333.5416571766959</v>
      </c>
      <c r="L31" s="478">
        <v>5090.1000000000004</v>
      </c>
      <c r="M31" s="477">
        <v>1417.5</v>
      </c>
      <c r="N31" s="478">
        <v>1806</v>
      </c>
      <c r="O31" s="479">
        <v>1654.3815977175464</v>
      </c>
      <c r="P31" s="478">
        <v>2623.9</v>
      </c>
      <c r="Q31" s="477">
        <v>5040</v>
      </c>
      <c r="R31" s="478">
        <v>6090</v>
      </c>
      <c r="S31" s="479">
        <v>5582.5583637311101</v>
      </c>
      <c r="T31" s="478">
        <v>879.2</v>
      </c>
      <c r="U31" s="477">
        <v>4200</v>
      </c>
      <c r="V31" s="478">
        <v>4830</v>
      </c>
      <c r="W31" s="479">
        <v>4567.5112570356478</v>
      </c>
      <c r="X31" s="478">
        <v>2255.6999999999998</v>
      </c>
      <c r="Y31" s="447"/>
    </row>
    <row r="32" spans="2:25" ht="13.5" customHeight="1" x14ac:dyDescent="0.15">
      <c r="B32" s="476" t="s">
        <v>81</v>
      </c>
      <c r="C32" s="115"/>
      <c r="D32" s="116"/>
      <c r="E32" s="467"/>
      <c r="F32" s="473"/>
      <c r="G32" s="447"/>
      <c r="H32" s="473"/>
      <c r="I32" s="467"/>
      <c r="J32" s="473"/>
      <c r="K32" s="447"/>
      <c r="L32" s="473"/>
      <c r="M32" s="467"/>
      <c r="N32" s="473"/>
      <c r="O32" s="447"/>
      <c r="P32" s="473"/>
      <c r="Q32" s="467"/>
      <c r="R32" s="473"/>
      <c r="S32" s="447"/>
      <c r="T32" s="473"/>
      <c r="U32" s="467"/>
      <c r="V32" s="473"/>
      <c r="W32" s="447"/>
      <c r="X32" s="473"/>
      <c r="Y32" s="447"/>
    </row>
    <row r="33" spans="2:25" ht="13.5" customHeight="1" x14ac:dyDescent="0.15">
      <c r="B33" s="475">
        <v>40471</v>
      </c>
      <c r="C33" s="115"/>
      <c r="D33" s="116">
        <v>40477</v>
      </c>
      <c r="E33" s="477">
        <v>2835</v>
      </c>
      <c r="F33" s="478">
        <v>3150</v>
      </c>
      <c r="G33" s="479">
        <v>2964.6067509763807</v>
      </c>
      <c r="H33" s="478">
        <v>3142.6</v>
      </c>
      <c r="I33" s="477">
        <v>2100</v>
      </c>
      <c r="J33" s="478">
        <v>2499</v>
      </c>
      <c r="K33" s="479">
        <v>2405.1955185659413</v>
      </c>
      <c r="L33" s="478">
        <v>3876.1</v>
      </c>
      <c r="M33" s="477">
        <v>1470</v>
      </c>
      <c r="N33" s="478">
        <v>1785</v>
      </c>
      <c r="O33" s="479">
        <v>1634.6796771632705</v>
      </c>
      <c r="P33" s="478">
        <v>2133.3000000000002</v>
      </c>
      <c r="Q33" s="477">
        <v>5092.5</v>
      </c>
      <c r="R33" s="478">
        <v>6090</v>
      </c>
      <c r="S33" s="479">
        <v>5514.3425549227022</v>
      </c>
      <c r="T33" s="478">
        <v>697.6</v>
      </c>
      <c r="U33" s="477">
        <v>4095</v>
      </c>
      <c r="V33" s="478">
        <v>4830</v>
      </c>
      <c r="W33" s="479">
        <v>4593.6414007092189</v>
      </c>
      <c r="X33" s="478">
        <v>2027.1</v>
      </c>
      <c r="Y33" s="447"/>
    </row>
    <row r="34" spans="2:25" ht="13.5" customHeight="1" x14ac:dyDescent="0.15">
      <c r="B34" s="476" t="s">
        <v>82</v>
      </c>
      <c r="C34" s="115"/>
      <c r="D34" s="116"/>
      <c r="E34" s="468"/>
      <c r="F34" s="469"/>
      <c r="G34" s="273"/>
      <c r="H34" s="469"/>
      <c r="I34" s="468"/>
      <c r="J34" s="469"/>
      <c r="K34" s="273"/>
      <c r="L34" s="469"/>
      <c r="M34" s="468"/>
      <c r="N34" s="469"/>
      <c r="O34" s="273"/>
      <c r="P34" s="469"/>
      <c r="Q34" s="468"/>
      <c r="R34" s="469"/>
      <c r="S34" s="273"/>
      <c r="T34" s="469"/>
      <c r="U34" s="468"/>
      <c r="V34" s="469"/>
      <c r="W34" s="273"/>
      <c r="X34" s="469"/>
      <c r="Y34" s="447"/>
    </row>
    <row r="35" spans="2:25" ht="13.5" customHeight="1" x14ac:dyDescent="0.15">
      <c r="B35" s="480">
        <v>40478</v>
      </c>
      <c r="C35" s="115"/>
      <c r="D35" s="115">
        <v>40484</v>
      </c>
      <c r="E35" s="477">
        <v>2835</v>
      </c>
      <c r="F35" s="478">
        <v>3255</v>
      </c>
      <c r="G35" s="479">
        <v>3014.3101415094338</v>
      </c>
      <c r="H35" s="478">
        <v>3863.5</v>
      </c>
      <c r="I35" s="477">
        <v>2205</v>
      </c>
      <c r="J35" s="478">
        <v>2625</v>
      </c>
      <c r="K35" s="479">
        <v>2460.6893074422878</v>
      </c>
      <c r="L35" s="478">
        <v>4439.3</v>
      </c>
      <c r="M35" s="477">
        <v>1365</v>
      </c>
      <c r="N35" s="478">
        <v>1785</v>
      </c>
      <c r="O35" s="479">
        <v>1580.0573990107175</v>
      </c>
      <c r="P35" s="478">
        <v>3358.9</v>
      </c>
      <c r="Q35" s="477">
        <v>5040</v>
      </c>
      <c r="R35" s="478">
        <v>6300</v>
      </c>
      <c r="S35" s="479">
        <v>5594.2971718024492</v>
      </c>
      <c r="T35" s="478">
        <v>1143.5999999999999</v>
      </c>
      <c r="U35" s="477">
        <v>4095</v>
      </c>
      <c r="V35" s="478">
        <v>4725</v>
      </c>
      <c r="W35" s="479">
        <v>4539.8503884572701</v>
      </c>
      <c r="X35" s="478">
        <v>2554.5</v>
      </c>
      <c r="Y35" s="447"/>
    </row>
    <row r="36" spans="2:25" ht="13.5" customHeight="1" x14ac:dyDescent="0.15">
      <c r="B36" s="476" t="s">
        <v>83</v>
      </c>
      <c r="C36" s="115"/>
      <c r="D36" s="116"/>
      <c r="E36" s="467"/>
      <c r="F36" s="473"/>
      <c r="G36" s="447"/>
      <c r="H36" s="473"/>
      <c r="I36" s="467"/>
      <c r="J36" s="473"/>
      <c r="K36" s="447"/>
      <c r="L36" s="473"/>
      <c r="M36" s="467"/>
      <c r="N36" s="473"/>
      <c r="O36" s="447"/>
      <c r="P36" s="473"/>
      <c r="Q36" s="467"/>
      <c r="R36" s="473"/>
      <c r="S36" s="447"/>
      <c r="T36" s="473"/>
      <c r="U36" s="467"/>
      <c r="V36" s="473"/>
      <c r="W36" s="447"/>
      <c r="X36" s="473"/>
      <c r="Y36" s="447"/>
    </row>
    <row r="37" spans="2:25" ht="13.5" customHeight="1" x14ac:dyDescent="0.15">
      <c r="B37" s="481"/>
      <c r="C37" s="118"/>
      <c r="D37" s="119"/>
      <c r="E37" s="482"/>
      <c r="F37" s="471"/>
      <c r="G37" s="483"/>
      <c r="H37" s="471"/>
      <c r="I37" s="482"/>
      <c r="J37" s="471"/>
      <c r="K37" s="483"/>
      <c r="L37" s="471"/>
      <c r="M37" s="482"/>
      <c r="N37" s="471"/>
      <c r="O37" s="483"/>
      <c r="P37" s="471"/>
      <c r="Q37" s="482"/>
      <c r="R37" s="471"/>
      <c r="S37" s="483"/>
      <c r="T37" s="471"/>
      <c r="U37" s="482"/>
      <c r="V37" s="471"/>
      <c r="W37" s="483"/>
      <c r="X37" s="471"/>
      <c r="Y37" s="447"/>
    </row>
    <row r="38" spans="2:25" ht="3" customHeight="1" x14ac:dyDescent="0.15">
      <c r="B38" s="447"/>
      <c r="C38" s="447"/>
      <c r="D38" s="447"/>
      <c r="E38" s="447"/>
      <c r="F38" s="447"/>
      <c r="G38" s="447"/>
      <c r="H38" s="273"/>
      <c r="I38" s="447"/>
      <c r="J38" s="447"/>
      <c r="K38" s="447"/>
      <c r="L38" s="273"/>
      <c r="M38" s="447"/>
      <c r="N38" s="447"/>
      <c r="O38" s="447"/>
      <c r="P38" s="273"/>
      <c r="Q38" s="447"/>
      <c r="R38" s="447"/>
      <c r="S38" s="447"/>
      <c r="T38" s="273"/>
      <c r="U38" s="447"/>
      <c r="V38" s="447"/>
      <c r="W38" s="447"/>
      <c r="X38" s="273"/>
      <c r="Y38" s="447"/>
    </row>
    <row r="39" spans="2:25" ht="12.75" customHeight="1" x14ac:dyDescent="0.15">
      <c r="B39" s="484" t="s">
        <v>35</v>
      </c>
      <c r="C39" s="448" t="s">
        <v>366</v>
      </c>
    </row>
    <row r="40" spans="2:25" ht="12.75" customHeight="1" x14ac:dyDescent="0.15">
      <c r="B40" s="485" t="s">
        <v>32</v>
      </c>
      <c r="C40" s="448" t="s">
        <v>264</v>
      </c>
    </row>
    <row r="41" spans="2:25" ht="12.75" customHeight="1" x14ac:dyDescent="0.15">
      <c r="B41" s="485" t="s">
        <v>36</v>
      </c>
      <c r="C41" s="448" t="s">
        <v>37</v>
      </c>
    </row>
    <row r="42" spans="2:25" ht="12.75" customHeight="1" x14ac:dyDescent="0.15">
      <c r="B42" s="485"/>
    </row>
    <row r="43" spans="2:25" x14ac:dyDescent="0.15">
      <c r="B43" s="485"/>
    </row>
  </sheetData>
  <mergeCells count="5">
    <mergeCell ref="E5:H5"/>
    <mergeCell ref="I5:L5"/>
    <mergeCell ref="M5:P5"/>
    <mergeCell ref="Q5:T5"/>
    <mergeCell ref="U5:X5"/>
  </mergeCells>
  <phoneticPr fontId="7"/>
  <pageMargins left="0.39370078740157483" right="0.39370078740157483" top="0.19685039370078741" bottom="0.39370078740157483" header="0.59055118110236227" footer="0.19685039370078741"/>
  <pageSetup paperSize="9" firstPageNumber="46" orientation="landscape" useFirstPageNumber="1" r:id="rId1"/>
  <headerFooter alignWithMargins="0">
    <oddFooter>&amp;C-48-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B3:P38"/>
  <sheetViews>
    <sheetView zoomScale="75" workbookViewId="0">
      <selection activeCell="B1" sqref="B1"/>
    </sheetView>
  </sheetViews>
  <sheetFormatPr defaultColWidth="7.5" defaultRowHeight="12" x14ac:dyDescent="0.15"/>
  <cols>
    <col min="1" max="1" width="1.125" style="448" customWidth="1"/>
    <col min="2" max="2" width="5.5" style="448" customWidth="1"/>
    <col min="3" max="3" width="2.875" style="448" customWidth="1"/>
    <col min="4" max="4" width="5.375" style="448" customWidth="1"/>
    <col min="5" max="5" width="6.875" style="448" customWidth="1"/>
    <col min="6" max="7" width="7.5" style="448"/>
    <col min="8" max="8" width="8.625" style="448" customWidth="1"/>
    <col min="9" max="9" width="6.625" style="448" customWidth="1"/>
    <col min="10" max="11" width="7.5" style="448"/>
    <col min="12" max="12" width="8.625" style="448" customWidth="1"/>
    <col min="13" max="13" width="6.875" style="448" customWidth="1"/>
    <col min="14" max="14" width="7.125" style="448" customWidth="1"/>
    <col min="15" max="15" width="7.5" style="448"/>
    <col min="16" max="16" width="8.625" style="448" customWidth="1"/>
    <col min="17" max="16384" width="7.5" style="448"/>
  </cols>
  <sheetData>
    <row r="3" spans="2:16" x14ac:dyDescent="0.15">
      <c r="B3" s="448" t="s">
        <v>367</v>
      </c>
    </row>
    <row r="4" spans="2:16" x14ac:dyDescent="0.15">
      <c r="P4" s="486" t="s">
        <v>20</v>
      </c>
    </row>
    <row r="5" spans="2:16" ht="6" customHeight="1" x14ac:dyDescent="0.15">
      <c r="B5" s="450"/>
      <c r="C5" s="450"/>
      <c r="D5" s="450"/>
      <c r="E5" s="450"/>
      <c r="F5" s="450"/>
      <c r="G5" s="450"/>
      <c r="H5" s="450"/>
      <c r="I5" s="450"/>
      <c r="J5" s="450"/>
      <c r="K5" s="450"/>
      <c r="L5" s="450"/>
      <c r="M5" s="450"/>
      <c r="N5" s="450"/>
    </row>
    <row r="6" spans="2:16" ht="13.5" customHeight="1" x14ac:dyDescent="0.15">
      <c r="B6" s="467"/>
      <c r="C6" s="454" t="s">
        <v>0</v>
      </c>
      <c r="D6" s="455"/>
      <c r="E6" s="634" t="s">
        <v>368</v>
      </c>
      <c r="F6" s="635"/>
      <c r="G6" s="635"/>
      <c r="H6" s="636"/>
      <c r="I6" s="634" t="s">
        <v>369</v>
      </c>
      <c r="J6" s="635"/>
      <c r="K6" s="635"/>
      <c r="L6" s="636"/>
      <c r="M6" s="634" t="s">
        <v>370</v>
      </c>
      <c r="N6" s="635"/>
      <c r="O6" s="635"/>
      <c r="P6" s="636"/>
    </row>
    <row r="7" spans="2:16" x14ac:dyDescent="0.15">
      <c r="B7" s="456" t="s">
        <v>272</v>
      </c>
      <c r="C7" s="457"/>
      <c r="D7" s="458"/>
      <c r="E7" s="459" t="s">
        <v>14</v>
      </c>
      <c r="F7" s="460" t="s">
        <v>364</v>
      </c>
      <c r="G7" s="461" t="s">
        <v>365</v>
      </c>
      <c r="H7" s="460" t="s">
        <v>8</v>
      </c>
      <c r="I7" s="459" t="s">
        <v>14</v>
      </c>
      <c r="J7" s="460" t="s">
        <v>364</v>
      </c>
      <c r="K7" s="461" t="s">
        <v>365</v>
      </c>
      <c r="L7" s="460" t="s">
        <v>22</v>
      </c>
      <c r="M7" s="459" t="s">
        <v>14</v>
      </c>
      <c r="N7" s="460" t="s">
        <v>364</v>
      </c>
      <c r="O7" s="461" t="s">
        <v>365</v>
      </c>
      <c r="P7" s="460" t="s">
        <v>8</v>
      </c>
    </row>
    <row r="8" spans="2:16" x14ac:dyDescent="0.15">
      <c r="B8" s="487"/>
      <c r="C8" s="450"/>
      <c r="D8" s="450"/>
      <c r="E8" s="464"/>
      <c r="F8" s="465"/>
      <c r="G8" s="466" t="s">
        <v>9</v>
      </c>
      <c r="H8" s="465"/>
      <c r="I8" s="464"/>
      <c r="J8" s="465"/>
      <c r="K8" s="466" t="s">
        <v>9</v>
      </c>
      <c r="L8" s="465"/>
      <c r="M8" s="464"/>
      <c r="N8" s="465"/>
      <c r="O8" s="466" t="s">
        <v>9</v>
      </c>
      <c r="P8" s="465"/>
    </row>
    <row r="9" spans="2:16" ht="15" customHeight="1" x14ac:dyDescent="0.15">
      <c r="B9" s="467" t="s">
        <v>72</v>
      </c>
      <c r="C9" s="447">
        <v>17</v>
      </c>
      <c r="D9" s="448" t="s">
        <v>106</v>
      </c>
      <c r="E9" s="467">
        <v>1470</v>
      </c>
      <c r="F9" s="469">
        <v>2520</v>
      </c>
      <c r="G9" s="273">
        <v>2053</v>
      </c>
      <c r="H9" s="469">
        <v>124994</v>
      </c>
      <c r="I9" s="468">
        <v>2100</v>
      </c>
      <c r="J9" s="469">
        <v>2888</v>
      </c>
      <c r="K9" s="273">
        <v>2486</v>
      </c>
      <c r="L9" s="469">
        <v>179882</v>
      </c>
      <c r="M9" s="468">
        <v>2625</v>
      </c>
      <c r="N9" s="469">
        <v>3360</v>
      </c>
      <c r="O9" s="273">
        <v>2883</v>
      </c>
      <c r="P9" s="469">
        <v>400425</v>
      </c>
    </row>
    <row r="10" spans="2:16" ht="15" customHeight="1" x14ac:dyDescent="0.15">
      <c r="B10" s="467"/>
      <c r="C10" s="447">
        <v>18</v>
      </c>
      <c r="E10" s="468">
        <v>1568</v>
      </c>
      <c r="F10" s="469">
        <v>2310</v>
      </c>
      <c r="G10" s="273">
        <v>1968</v>
      </c>
      <c r="H10" s="469">
        <v>129097</v>
      </c>
      <c r="I10" s="468">
        <v>2310</v>
      </c>
      <c r="J10" s="469">
        <v>2888</v>
      </c>
      <c r="K10" s="273">
        <v>2581</v>
      </c>
      <c r="L10" s="469">
        <v>129764</v>
      </c>
      <c r="M10" s="468">
        <v>2667</v>
      </c>
      <c r="N10" s="469">
        <v>3182</v>
      </c>
      <c r="O10" s="273">
        <v>2970</v>
      </c>
      <c r="P10" s="469">
        <v>287459</v>
      </c>
    </row>
    <row r="11" spans="2:16" ht="15" customHeight="1" x14ac:dyDescent="0.15">
      <c r="B11" s="467"/>
      <c r="C11" s="447">
        <v>19</v>
      </c>
      <c r="E11" s="468">
        <v>1365</v>
      </c>
      <c r="F11" s="469">
        <v>2258</v>
      </c>
      <c r="G11" s="273">
        <v>1866</v>
      </c>
      <c r="H11" s="469">
        <v>160364</v>
      </c>
      <c r="I11" s="468">
        <v>2100</v>
      </c>
      <c r="J11" s="469">
        <v>2787</v>
      </c>
      <c r="K11" s="273">
        <v>2483</v>
      </c>
      <c r="L11" s="469">
        <v>173519</v>
      </c>
      <c r="M11" s="468">
        <v>2641</v>
      </c>
      <c r="N11" s="469">
        <v>3188</v>
      </c>
      <c r="O11" s="273">
        <v>2899</v>
      </c>
      <c r="P11" s="469">
        <v>280564</v>
      </c>
    </row>
    <row r="12" spans="2:16" ht="15" customHeight="1" x14ac:dyDescent="0.15">
      <c r="B12" s="467"/>
      <c r="C12" s="447">
        <v>20</v>
      </c>
      <c r="E12" s="468">
        <v>1155</v>
      </c>
      <c r="F12" s="469">
        <v>2120</v>
      </c>
      <c r="G12" s="273">
        <v>1660</v>
      </c>
      <c r="H12" s="469">
        <v>189632</v>
      </c>
      <c r="I12" s="468">
        <v>2006</v>
      </c>
      <c r="J12" s="469">
        <v>2722</v>
      </c>
      <c r="K12" s="273">
        <v>2442</v>
      </c>
      <c r="L12" s="469">
        <v>284089</v>
      </c>
      <c r="M12" s="468">
        <v>2100</v>
      </c>
      <c r="N12" s="469">
        <v>3162</v>
      </c>
      <c r="O12" s="273">
        <v>2638</v>
      </c>
      <c r="P12" s="469">
        <v>385135</v>
      </c>
    </row>
    <row r="13" spans="2:16" ht="15" customHeight="1" x14ac:dyDescent="0.15">
      <c r="B13" s="487"/>
      <c r="C13" s="450">
        <v>21</v>
      </c>
      <c r="D13" s="450"/>
      <c r="E13" s="482">
        <v>1040</v>
      </c>
      <c r="F13" s="471">
        <v>1995</v>
      </c>
      <c r="G13" s="483">
        <v>1458</v>
      </c>
      <c r="H13" s="471">
        <v>160090</v>
      </c>
      <c r="I13" s="482">
        <v>1680</v>
      </c>
      <c r="J13" s="471">
        <v>2783</v>
      </c>
      <c r="K13" s="483">
        <v>2305</v>
      </c>
      <c r="L13" s="471">
        <v>237728</v>
      </c>
      <c r="M13" s="482">
        <v>2084</v>
      </c>
      <c r="N13" s="471">
        <v>2888</v>
      </c>
      <c r="O13" s="483">
        <v>2503</v>
      </c>
      <c r="P13" s="471">
        <v>338246</v>
      </c>
    </row>
    <row r="14" spans="2:16" ht="15" customHeight="1" x14ac:dyDescent="0.15">
      <c r="B14" s="7"/>
      <c r="C14" s="14">
        <v>10</v>
      </c>
      <c r="D14" s="30"/>
      <c r="E14" s="468">
        <v>1155</v>
      </c>
      <c r="F14" s="469">
        <v>1596</v>
      </c>
      <c r="G14" s="273">
        <v>1339</v>
      </c>
      <c r="H14" s="469">
        <v>7097</v>
      </c>
      <c r="I14" s="468">
        <v>1733</v>
      </c>
      <c r="J14" s="469">
        <v>2307</v>
      </c>
      <c r="K14" s="273">
        <v>2149</v>
      </c>
      <c r="L14" s="469">
        <v>10566</v>
      </c>
      <c r="M14" s="468">
        <v>2122</v>
      </c>
      <c r="N14" s="469">
        <v>2520</v>
      </c>
      <c r="O14" s="273">
        <v>2413</v>
      </c>
      <c r="P14" s="469">
        <v>16247</v>
      </c>
    </row>
    <row r="15" spans="2:16" ht="15" customHeight="1" x14ac:dyDescent="0.15">
      <c r="B15" s="7"/>
      <c r="C15" s="14">
        <v>11</v>
      </c>
      <c r="D15" s="30"/>
      <c r="E15" s="468">
        <v>1050</v>
      </c>
      <c r="F15" s="469">
        <v>1575</v>
      </c>
      <c r="G15" s="273">
        <v>1275</v>
      </c>
      <c r="H15" s="469">
        <v>16949</v>
      </c>
      <c r="I15" s="468">
        <v>1785</v>
      </c>
      <c r="J15" s="469">
        <v>2368</v>
      </c>
      <c r="K15" s="273">
        <v>2124</v>
      </c>
      <c r="L15" s="469">
        <v>17147</v>
      </c>
      <c r="M15" s="468">
        <v>2154</v>
      </c>
      <c r="N15" s="469">
        <v>2660</v>
      </c>
      <c r="O15" s="273">
        <v>2465</v>
      </c>
      <c r="P15" s="469">
        <v>21120</v>
      </c>
    </row>
    <row r="16" spans="2:16" ht="15" customHeight="1" x14ac:dyDescent="0.15">
      <c r="B16" s="10"/>
      <c r="C16" s="6">
        <v>12</v>
      </c>
      <c r="D16" s="18"/>
      <c r="E16" s="482">
        <v>1040</v>
      </c>
      <c r="F16" s="471">
        <v>1365</v>
      </c>
      <c r="G16" s="483">
        <v>1171</v>
      </c>
      <c r="H16" s="471">
        <v>24298</v>
      </c>
      <c r="I16" s="482">
        <v>1680</v>
      </c>
      <c r="J16" s="471">
        <v>2310</v>
      </c>
      <c r="K16" s="483">
        <v>2101</v>
      </c>
      <c r="L16" s="471">
        <v>18689</v>
      </c>
      <c r="M16" s="482">
        <v>2344</v>
      </c>
      <c r="N16" s="471">
        <v>2678</v>
      </c>
      <c r="O16" s="483">
        <v>2533</v>
      </c>
      <c r="P16" s="471">
        <v>53996</v>
      </c>
    </row>
    <row r="17" spans="2:16" ht="15" customHeight="1" x14ac:dyDescent="0.15">
      <c r="B17" s="7" t="s">
        <v>102</v>
      </c>
      <c r="C17" s="14">
        <v>1</v>
      </c>
      <c r="D17" s="30" t="s">
        <v>54</v>
      </c>
      <c r="E17" s="468">
        <v>1050</v>
      </c>
      <c r="F17" s="469">
        <v>1365</v>
      </c>
      <c r="G17" s="273">
        <v>1191</v>
      </c>
      <c r="H17" s="469">
        <v>19327</v>
      </c>
      <c r="I17" s="468">
        <v>2100</v>
      </c>
      <c r="J17" s="469">
        <v>2100</v>
      </c>
      <c r="K17" s="273">
        <v>2100</v>
      </c>
      <c r="L17" s="469">
        <v>17007</v>
      </c>
      <c r="M17" s="468">
        <v>2510</v>
      </c>
      <c r="N17" s="469">
        <v>2510</v>
      </c>
      <c r="O17" s="273">
        <v>2510</v>
      </c>
      <c r="P17" s="469">
        <v>35969</v>
      </c>
    </row>
    <row r="18" spans="2:16" ht="15" customHeight="1" x14ac:dyDescent="0.15">
      <c r="B18" s="7"/>
      <c r="C18" s="14">
        <v>2</v>
      </c>
      <c r="D18" s="30"/>
      <c r="E18" s="468">
        <v>1050</v>
      </c>
      <c r="F18" s="469">
        <v>1680</v>
      </c>
      <c r="G18" s="273">
        <v>1343</v>
      </c>
      <c r="H18" s="469">
        <v>15147</v>
      </c>
      <c r="I18" s="468">
        <v>1890</v>
      </c>
      <c r="J18" s="469">
        <v>2415</v>
      </c>
      <c r="K18" s="273">
        <v>2035</v>
      </c>
      <c r="L18" s="469">
        <v>11678</v>
      </c>
      <c r="M18" s="468">
        <v>2499</v>
      </c>
      <c r="N18" s="469">
        <v>2625</v>
      </c>
      <c r="O18" s="273">
        <v>2512</v>
      </c>
      <c r="P18" s="469">
        <v>19476</v>
      </c>
    </row>
    <row r="19" spans="2:16" ht="15" customHeight="1" x14ac:dyDescent="0.15">
      <c r="B19" s="7"/>
      <c r="C19" s="14">
        <v>3</v>
      </c>
      <c r="D19" s="30"/>
      <c r="E19" s="468">
        <v>1260</v>
      </c>
      <c r="F19" s="469">
        <v>1890</v>
      </c>
      <c r="G19" s="273">
        <v>1533</v>
      </c>
      <c r="H19" s="469">
        <v>22423</v>
      </c>
      <c r="I19" s="468">
        <v>1838</v>
      </c>
      <c r="J19" s="469">
        <v>2520</v>
      </c>
      <c r="K19" s="273">
        <v>2095</v>
      </c>
      <c r="L19" s="469">
        <v>14510</v>
      </c>
      <c r="M19" s="468">
        <v>2104</v>
      </c>
      <c r="N19" s="469">
        <v>2646</v>
      </c>
      <c r="O19" s="273">
        <v>2447</v>
      </c>
      <c r="P19" s="469">
        <v>26936</v>
      </c>
    </row>
    <row r="20" spans="2:16" ht="15" customHeight="1" x14ac:dyDescent="0.15">
      <c r="B20" s="7"/>
      <c r="C20" s="14">
        <v>4</v>
      </c>
      <c r="D20" s="30"/>
      <c r="E20" s="468">
        <v>1523</v>
      </c>
      <c r="F20" s="469">
        <v>1890</v>
      </c>
      <c r="G20" s="273">
        <v>1708</v>
      </c>
      <c r="H20" s="469">
        <v>13118</v>
      </c>
      <c r="I20" s="468">
        <v>1890</v>
      </c>
      <c r="J20" s="469">
        <v>2625</v>
      </c>
      <c r="K20" s="273">
        <v>2052</v>
      </c>
      <c r="L20" s="469">
        <v>10954</v>
      </c>
      <c r="M20" s="468">
        <v>2261</v>
      </c>
      <c r="N20" s="469">
        <v>2520</v>
      </c>
      <c r="O20" s="273">
        <v>2406</v>
      </c>
      <c r="P20" s="469">
        <v>13248</v>
      </c>
    </row>
    <row r="21" spans="2:16" ht="15" customHeight="1" x14ac:dyDescent="0.15">
      <c r="B21" s="7"/>
      <c r="C21" s="14">
        <v>5</v>
      </c>
      <c r="D21" s="30"/>
      <c r="E21" s="468">
        <v>1470</v>
      </c>
      <c r="F21" s="469">
        <v>1871</v>
      </c>
      <c r="G21" s="273">
        <v>1704</v>
      </c>
      <c r="H21" s="469">
        <v>18883</v>
      </c>
      <c r="I21" s="468">
        <v>1966</v>
      </c>
      <c r="J21" s="469">
        <v>2520</v>
      </c>
      <c r="K21" s="273">
        <v>2186</v>
      </c>
      <c r="L21" s="469">
        <v>19724</v>
      </c>
      <c r="M21" s="468">
        <v>2309</v>
      </c>
      <c r="N21" s="469">
        <v>2730</v>
      </c>
      <c r="O21" s="273">
        <v>2480</v>
      </c>
      <c r="P21" s="469">
        <v>30298</v>
      </c>
    </row>
    <row r="22" spans="2:16" ht="15" customHeight="1" x14ac:dyDescent="0.15">
      <c r="B22" s="7"/>
      <c r="C22" s="14">
        <v>6</v>
      </c>
      <c r="D22" s="30"/>
      <c r="E22" s="468">
        <v>1470</v>
      </c>
      <c r="F22" s="469">
        <v>1838</v>
      </c>
      <c r="G22" s="273">
        <v>1641</v>
      </c>
      <c r="H22" s="469">
        <v>20822</v>
      </c>
      <c r="I22" s="468">
        <v>1877</v>
      </c>
      <c r="J22" s="469">
        <v>2520</v>
      </c>
      <c r="K22" s="273">
        <v>2081</v>
      </c>
      <c r="L22" s="469">
        <v>15805</v>
      </c>
      <c r="M22" s="468">
        <v>2062</v>
      </c>
      <c r="N22" s="469">
        <v>2468</v>
      </c>
      <c r="O22" s="273">
        <v>2271</v>
      </c>
      <c r="P22" s="469">
        <v>35782</v>
      </c>
    </row>
    <row r="23" spans="2:16" ht="15" customHeight="1" x14ac:dyDescent="0.15">
      <c r="B23" s="7"/>
      <c r="C23" s="14">
        <v>7</v>
      </c>
      <c r="D23" s="30"/>
      <c r="E23" s="468">
        <v>1470</v>
      </c>
      <c r="F23" s="469">
        <v>1785</v>
      </c>
      <c r="G23" s="273">
        <v>1649</v>
      </c>
      <c r="H23" s="469">
        <v>16889</v>
      </c>
      <c r="I23" s="468">
        <v>1908</v>
      </c>
      <c r="J23" s="469">
        <v>2468</v>
      </c>
      <c r="K23" s="273">
        <v>2104</v>
      </c>
      <c r="L23" s="469">
        <v>10512</v>
      </c>
      <c r="M23" s="468">
        <v>2100</v>
      </c>
      <c r="N23" s="469">
        <v>2415</v>
      </c>
      <c r="O23" s="273">
        <v>2307</v>
      </c>
      <c r="P23" s="469">
        <v>20197</v>
      </c>
    </row>
    <row r="24" spans="2:16" ht="15" customHeight="1" x14ac:dyDescent="0.15">
      <c r="B24" s="7"/>
      <c r="C24" s="14">
        <v>8</v>
      </c>
      <c r="D24" s="30"/>
      <c r="E24" s="468">
        <v>1523</v>
      </c>
      <c r="F24" s="469">
        <v>1785</v>
      </c>
      <c r="G24" s="273">
        <v>1652</v>
      </c>
      <c r="H24" s="469">
        <v>23546</v>
      </c>
      <c r="I24" s="468">
        <v>1911</v>
      </c>
      <c r="J24" s="469">
        <v>2468</v>
      </c>
      <c r="K24" s="273">
        <v>2176</v>
      </c>
      <c r="L24" s="469">
        <v>13285</v>
      </c>
      <c r="M24" s="468">
        <v>2226</v>
      </c>
      <c r="N24" s="469">
        <v>2594</v>
      </c>
      <c r="O24" s="273">
        <v>2434</v>
      </c>
      <c r="P24" s="469">
        <v>20257</v>
      </c>
    </row>
    <row r="25" spans="2:16" ht="15" customHeight="1" x14ac:dyDescent="0.15">
      <c r="B25" s="7"/>
      <c r="C25" s="14">
        <v>9</v>
      </c>
      <c r="D25" s="30"/>
      <c r="E25" s="468">
        <v>1365</v>
      </c>
      <c r="F25" s="469">
        <v>1733</v>
      </c>
      <c r="G25" s="273">
        <v>1491</v>
      </c>
      <c r="H25" s="469">
        <v>31036</v>
      </c>
      <c r="I25" s="468">
        <v>1785</v>
      </c>
      <c r="J25" s="469">
        <v>2415</v>
      </c>
      <c r="K25" s="273">
        <v>2087</v>
      </c>
      <c r="L25" s="469">
        <v>15118</v>
      </c>
      <c r="M25" s="468">
        <v>2246</v>
      </c>
      <c r="N25" s="469">
        <v>2468</v>
      </c>
      <c r="O25" s="273">
        <v>2388</v>
      </c>
      <c r="P25" s="469">
        <v>32467</v>
      </c>
    </row>
    <row r="26" spans="2:16" ht="15" customHeight="1" x14ac:dyDescent="0.15">
      <c r="B26" s="10"/>
      <c r="C26" s="6">
        <v>10</v>
      </c>
      <c r="D26" s="12"/>
      <c r="E26" s="471">
        <v>1260</v>
      </c>
      <c r="F26" s="471">
        <v>1575</v>
      </c>
      <c r="G26" s="471">
        <v>1385.7777508124761</v>
      </c>
      <c r="H26" s="471">
        <v>15425.599999999999</v>
      </c>
      <c r="I26" s="471">
        <v>1923.4950000000001</v>
      </c>
      <c r="J26" s="471">
        <v>2415</v>
      </c>
      <c r="K26" s="471">
        <v>2143.6691331923894</v>
      </c>
      <c r="L26" s="471">
        <v>14269.2</v>
      </c>
      <c r="M26" s="471">
        <v>2236.5</v>
      </c>
      <c r="N26" s="471">
        <v>2572.5</v>
      </c>
      <c r="O26" s="471">
        <v>2406.0448051527005</v>
      </c>
      <c r="P26" s="471">
        <v>30314.6</v>
      </c>
    </row>
    <row r="27" spans="2:16" ht="14.25" customHeight="1" x14ac:dyDescent="0.15">
      <c r="B27" s="46"/>
      <c r="C27" s="57"/>
      <c r="D27" s="58"/>
      <c r="E27" s="467"/>
      <c r="F27" s="473"/>
      <c r="G27" s="447"/>
      <c r="H27" s="473"/>
      <c r="I27" s="467"/>
      <c r="J27" s="473"/>
      <c r="K27" s="447"/>
      <c r="L27" s="473"/>
      <c r="M27" s="467"/>
      <c r="N27" s="473"/>
      <c r="O27" s="447"/>
      <c r="P27" s="473"/>
    </row>
    <row r="28" spans="2:16" ht="14.25" customHeight="1" x14ac:dyDescent="0.15">
      <c r="B28" s="474"/>
      <c r="C28" s="34"/>
      <c r="D28" s="58"/>
      <c r="E28" s="467"/>
      <c r="F28" s="473"/>
      <c r="G28" s="447"/>
      <c r="H28" s="473"/>
      <c r="I28" s="467"/>
      <c r="J28" s="473"/>
      <c r="K28" s="447"/>
      <c r="L28" s="473"/>
      <c r="M28" s="467"/>
      <c r="N28" s="473"/>
      <c r="O28" s="447"/>
      <c r="P28" s="473"/>
    </row>
    <row r="29" spans="2:16" ht="14.25" customHeight="1" x14ac:dyDescent="0.15">
      <c r="B29" s="474" t="s">
        <v>79</v>
      </c>
      <c r="C29" s="57"/>
      <c r="D29" s="58"/>
      <c r="E29" s="467"/>
      <c r="F29" s="473"/>
      <c r="G29" s="447"/>
      <c r="H29" s="473"/>
      <c r="I29" s="467"/>
      <c r="J29" s="473"/>
      <c r="K29" s="447"/>
      <c r="L29" s="473"/>
      <c r="M29" s="467"/>
      <c r="N29" s="473"/>
      <c r="O29" s="447"/>
      <c r="P29" s="473"/>
    </row>
    <row r="30" spans="2:16" ht="14.25" customHeight="1" x14ac:dyDescent="0.15">
      <c r="B30" s="476">
        <v>40457</v>
      </c>
      <c r="C30" s="115"/>
      <c r="D30" s="116">
        <v>40463</v>
      </c>
      <c r="E30" s="468">
        <v>1312.5</v>
      </c>
      <c r="F30" s="469">
        <v>1522.5</v>
      </c>
      <c r="G30" s="273">
        <v>1433.9075209812781</v>
      </c>
      <c r="H30" s="469">
        <v>4599.2</v>
      </c>
      <c r="I30" s="468">
        <v>1923.4950000000001</v>
      </c>
      <c r="J30" s="469">
        <v>2415</v>
      </c>
      <c r="K30" s="273">
        <v>2137.3955642897254</v>
      </c>
      <c r="L30" s="469">
        <v>4311.8</v>
      </c>
      <c r="M30" s="477">
        <v>2331</v>
      </c>
      <c r="N30" s="477">
        <v>2415</v>
      </c>
      <c r="O30" s="477">
        <v>2391.5583781143137</v>
      </c>
      <c r="P30" s="469">
        <v>7690.5</v>
      </c>
    </row>
    <row r="31" spans="2:16" ht="14.25" customHeight="1" x14ac:dyDescent="0.15">
      <c r="B31" s="476" t="s">
        <v>80</v>
      </c>
      <c r="C31" s="115"/>
      <c r="D31" s="116"/>
      <c r="E31" s="467"/>
      <c r="F31" s="473"/>
      <c r="G31" s="447"/>
      <c r="H31" s="473"/>
      <c r="I31" s="467"/>
      <c r="J31" s="473"/>
      <c r="K31" s="447"/>
      <c r="L31" s="473"/>
      <c r="M31" s="467"/>
      <c r="N31" s="473"/>
      <c r="O31" s="447"/>
      <c r="P31" s="473"/>
    </row>
    <row r="32" spans="2:16" ht="14.25" customHeight="1" x14ac:dyDescent="0.15">
      <c r="B32" s="476">
        <v>40464</v>
      </c>
      <c r="C32" s="115"/>
      <c r="D32" s="116">
        <v>40470</v>
      </c>
      <c r="E32" s="477">
        <v>1312.5</v>
      </c>
      <c r="F32" s="478">
        <v>1575</v>
      </c>
      <c r="G32" s="479">
        <v>1402.1659817644795</v>
      </c>
      <c r="H32" s="478">
        <v>3479.7</v>
      </c>
      <c r="I32" s="477">
        <v>1984.1850000000002</v>
      </c>
      <c r="J32" s="478">
        <v>2415</v>
      </c>
      <c r="K32" s="479">
        <v>2214.5753042596352</v>
      </c>
      <c r="L32" s="478">
        <v>3176.7</v>
      </c>
      <c r="M32" s="477">
        <v>2310</v>
      </c>
      <c r="N32" s="478">
        <v>2457</v>
      </c>
      <c r="O32" s="479">
        <v>2388.44140625</v>
      </c>
      <c r="P32" s="478">
        <v>7329.2</v>
      </c>
    </row>
    <row r="33" spans="2:16" ht="14.25" customHeight="1" x14ac:dyDescent="0.15">
      <c r="B33" s="476" t="s">
        <v>81</v>
      </c>
      <c r="C33" s="115"/>
      <c r="D33" s="116"/>
      <c r="E33" s="467"/>
      <c r="F33" s="473"/>
      <c r="G33" s="447"/>
      <c r="H33" s="473"/>
      <c r="I33" s="467"/>
      <c r="J33" s="473"/>
      <c r="K33" s="447"/>
      <c r="L33" s="473"/>
      <c r="M33" s="467"/>
      <c r="N33" s="473"/>
      <c r="O33" s="447"/>
      <c r="P33" s="473"/>
    </row>
    <row r="34" spans="2:16" ht="14.25" customHeight="1" x14ac:dyDescent="0.15">
      <c r="B34" s="476">
        <v>40471</v>
      </c>
      <c r="C34" s="115"/>
      <c r="D34" s="116">
        <v>40477</v>
      </c>
      <c r="E34" s="477">
        <v>1260</v>
      </c>
      <c r="F34" s="478">
        <v>1522.5</v>
      </c>
      <c r="G34" s="479">
        <v>1362.2303914590746</v>
      </c>
      <c r="H34" s="478">
        <v>3103.3</v>
      </c>
      <c r="I34" s="477">
        <v>1968.54</v>
      </c>
      <c r="J34" s="478">
        <v>2415</v>
      </c>
      <c r="K34" s="479">
        <v>2009.2555350553505</v>
      </c>
      <c r="L34" s="478">
        <v>3146.9</v>
      </c>
      <c r="M34" s="477">
        <v>2236.5</v>
      </c>
      <c r="N34" s="477">
        <v>2462.25</v>
      </c>
      <c r="O34" s="477">
        <v>2379.1044511196069</v>
      </c>
      <c r="P34" s="478">
        <v>9939.2999999999993</v>
      </c>
    </row>
    <row r="35" spans="2:16" ht="14.25" customHeight="1" x14ac:dyDescent="0.15">
      <c r="B35" s="476" t="s">
        <v>82</v>
      </c>
      <c r="C35" s="115"/>
      <c r="D35" s="116"/>
      <c r="E35" s="468"/>
      <c r="F35" s="469"/>
      <c r="G35" s="273"/>
      <c r="H35" s="469"/>
      <c r="I35" s="468"/>
      <c r="J35" s="469"/>
      <c r="K35" s="273"/>
      <c r="L35" s="469"/>
      <c r="M35" s="468"/>
      <c r="N35" s="469"/>
      <c r="O35" s="273"/>
      <c r="P35" s="469"/>
    </row>
    <row r="36" spans="2:16" ht="14.25" customHeight="1" x14ac:dyDescent="0.15">
      <c r="B36" s="476">
        <v>40478</v>
      </c>
      <c r="C36" s="115"/>
      <c r="D36" s="116">
        <v>40484</v>
      </c>
      <c r="E36" s="477">
        <v>1260</v>
      </c>
      <c r="F36" s="478">
        <v>1522.5</v>
      </c>
      <c r="G36" s="479">
        <v>1355.8926046971194</v>
      </c>
      <c r="H36" s="478">
        <v>4243.3999999999996</v>
      </c>
      <c r="I36" s="477">
        <v>2100</v>
      </c>
      <c r="J36" s="478">
        <v>2415</v>
      </c>
      <c r="K36" s="479">
        <v>2190.7241379310349</v>
      </c>
      <c r="L36" s="478">
        <v>3633.8</v>
      </c>
      <c r="M36" s="477">
        <v>2415</v>
      </c>
      <c r="N36" s="478">
        <v>2572.5</v>
      </c>
      <c r="O36" s="479">
        <v>2467.1267652992601</v>
      </c>
      <c r="P36" s="478">
        <v>5355.6</v>
      </c>
    </row>
    <row r="37" spans="2:16" ht="14.25" customHeight="1" x14ac:dyDescent="0.15">
      <c r="B37" s="476" t="s">
        <v>83</v>
      </c>
      <c r="C37" s="115"/>
      <c r="D37" s="116"/>
      <c r="E37" s="467"/>
      <c r="F37" s="473"/>
      <c r="G37" s="447"/>
      <c r="H37" s="473"/>
      <c r="I37" s="467"/>
      <c r="J37" s="473"/>
      <c r="K37" s="447"/>
      <c r="L37" s="473"/>
      <c r="M37" s="467"/>
      <c r="N37" s="473"/>
      <c r="O37" s="447"/>
      <c r="P37" s="473"/>
    </row>
    <row r="38" spans="2:16" ht="14.25" customHeight="1" x14ac:dyDescent="0.15">
      <c r="B38" s="488"/>
      <c r="C38" s="118"/>
      <c r="D38" s="119"/>
      <c r="E38" s="489"/>
      <c r="F38" s="490"/>
      <c r="G38" s="491"/>
      <c r="H38" s="471"/>
      <c r="I38" s="490"/>
      <c r="J38" s="490"/>
      <c r="K38" s="490"/>
      <c r="L38" s="471"/>
      <c r="M38" s="471"/>
      <c r="N38" s="471"/>
      <c r="O38" s="471"/>
      <c r="P38" s="471"/>
    </row>
  </sheetData>
  <mergeCells count="3">
    <mergeCell ref="E6:H6"/>
    <mergeCell ref="I6:L6"/>
    <mergeCell ref="M6:P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&amp;C-49-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B3:X47"/>
  <sheetViews>
    <sheetView zoomScale="75" workbookViewId="0">
      <selection activeCell="R32" sqref="R32"/>
    </sheetView>
  </sheetViews>
  <sheetFormatPr defaultColWidth="7.5" defaultRowHeight="12" x14ac:dyDescent="0.15"/>
  <cols>
    <col min="1" max="1" width="1.25" style="448" customWidth="1"/>
    <col min="2" max="2" width="4.125" style="448" customWidth="1"/>
    <col min="3" max="3" width="3.125" style="448" customWidth="1"/>
    <col min="4" max="4" width="2.625" style="448" customWidth="1"/>
    <col min="5" max="7" width="5.875" style="448" customWidth="1"/>
    <col min="8" max="8" width="7.875" style="448" customWidth="1"/>
    <col min="9" max="11" width="5.875" style="448" customWidth="1"/>
    <col min="12" max="12" width="8" style="448" customWidth="1"/>
    <col min="13" max="15" width="5.875" style="448" customWidth="1"/>
    <col min="16" max="16" width="8" style="448" customWidth="1"/>
    <col min="17" max="19" width="5.875" style="448" customWidth="1"/>
    <col min="20" max="20" width="8" style="448" customWidth="1"/>
    <col min="21" max="23" width="5.875" style="448" customWidth="1"/>
    <col min="24" max="24" width="8" style="448" customWidth="1"/>
    <col min="25" max="16384" width="7.5" style="448"/>
  </cols>
  <sheetData>
    <row r="3" spans="2:24" x14ac:dyDescent="0.15">
      <c r="B3" s="448" t="s">
        <v>371</v>
      </c>
    </row>
    <row r="4" spans="2:24" x14ac:dyDescent="0.15">
      <c r="B4" s="447"/>
      <c r="C4" s="447"/>
      <c r="D4" s="447"/>
      <c r="E4" s="447"/>
      <c r="F4" s="447"/>
      <c r="G4" s="447"/>
      <c r="H4" s="447"/>
      <c r="I4" s="447"/>
      <c r="J4" s="447"/>
      <c r="K4" s="447"/>
      <c r="L4" s="447"/>
      <c r="M4" s="447"/>
      <c r="X4" s="449" t="s">
        <v>20</v>
      </c>
    </row>
    <row r="5" spans="2:24" ht="8.25" customHeight="1" x14ac:dyDescent="0.15">
      <c r="B5" s="450"/>
      <c r="C5" s="450"/>
      <c r="D5" s="450"/>
      <c r="E5" s="450"/>
      <c r="F5" s="450"/>
      <c r="G5" s="450"/>
      <c r="H5" s="450"/>
      <c r="I5" s="450"/>
      <c r="J5" s="450"/>
      <c r="K5" s="450"/>
      <c r="L5" s="450"/>
      <c r="M5" s="450"/>
    </row>
    <row r="6" spans="2:24" ht="13.5" customHeight="1" x14ac:dyDescent="0.15">
      <c r="B6" s="492"/>
      <c r="C6" s="452" t="s">
        <v>0</v>
      </c>
      <c r="D6" s="453"/>
      <c r="E6" s="634" t="s">
        <v>148</v>
      </c>
      <c r="F6" s="635"/>
      <c r="G6" s="635"/>
      <c r="H6" s="636"/>
      <c r="I6" s="634" t="s">
        <v>151</v>
      </c>
      <c r="J6" s="635"/>
      <c r="K6" s="635"/>
      <c r="L6" s="636"/>
      <c r="M6" s="634" t="s">
        <v>153</v>
      </c>
      <c r="N6" s="635"/>
      <c r="O6" s="635"/>
      <c r="P6" s="636"/>
      <c r="Q6" s="634" t="s">
        <v>154</v>
      </c>
      <c r="R6" s="635"/>
      <c r="S6" s="635"/>
      <c r="T6" s="636"/>
      <c r="U6" s="634" t="s">
        <v>155</v>
      </c>
      <c r="V6" s="635"/>
      <c r="W6" s="635"/>
      <c r="X6" s="636"/>
    </row>
    <row r="7" spans="2:24" x14ac:dyDescent="0.15">
      <c r="B7" s="467" t="s">
        <v>4</v>
      </c>
      <c r="C7" s="447"/>
      <c r="D7" s="447"/>
      <c r="E7" s="459" t="s">
        <v>5</v>
      </c>
      <c r="F7" s="460" t="s">
        <v>6</v>
      </c>
      <c r="G7" s="461" t="s">
        <v>7</v>
      </c>
      <c r="H7" s="460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</row>
    <row r="8" spans="2:24" x14ac:dyDescent="0.15">
      <c r="B8" s="487"/>
      <c r="C8" s="450"/>
      <c r="D8" s="450"/>
      <c r="E8" s="464"/>
      <c r="F8" s="465"/>
      <c r="G8" s="466" t="s">
        <v>9</v>
      </c>
      <c r="H8" s="46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</row>
    <row r="9" spans="2:24" ht="12" customHeight="1" x14ac:dyDescent="0.15">
      <c r="B9" s="467" t="s">
        <v>72</v>
      </c>
      <c r="C9" s="461">
        <v>17</v>
      </c>
      <c r="D9" s="447" t="s">
        <v>106</v>
      </c>
      <c r="E9" s="477">
        <v>2646</v>
      </c>
      <c r="F9" s="478">
        <v>3255</v>
      </c>
      <c r="G9" s="479">
        <v>3056</v>
      </c>
      <c r="H9" s="478">
        <v>13672</v>
      </c>
      <c r="I9" s="65">
        <v>5670</v>
      </c>
      <c r="J9" s="66">
        <v>7035</v>
      </c>
      <c r="K9" s="64">
        <v>6307</v>
      </c>
      <c r="L9" s="66">
        <v>6020</v>
      </c>
      <c r="M9" s="65">
        <v>2185</v>
      </c>
      <c r="N9" s="66">
        <v>2940</v>
      </c>
      <c r="O9" s="64">
        <v>2610</v>
      </c>
      <c r="P9" s="66">
        <v>57775</v>
      </c>
      <c r="Q9" s="65">
        <v>2310</v>
      </c>
      <c r="R9" s="66">
        <v>3150</v>
      </c>
      <c r="S9" s="64">
        <v>2801</v>
      </c>
      <c r="T9" s="66">
        <v>38029</v>
      </c>
      <c r="U9" s="65">
        <v>2363</v>
      </c>
      <c r="V9" s="66">
        <v>3150</v>
      </c>
      <c r="W9" s="64">
        <v>2770</v>
      </c>
      <c r="X9" s="66">
        <v>32890</v>
      </c>
    </row>
    <row r="10" spans="2:24" x14ac:dyDescent="0.15">
      <c r="B10" s="467"/>
      <c r="C10" s="493">
        <v>18</v>
      </c>
      <c r="D10" s="447"/>
      <c r="E10" s="477">
        <v>2880</v>
      </c>
      <c r="F10" s="478">
        <v>3150</v>
      </c>
      <c r="G10" s="479">
        <v>3050</v>
      </c>
      <c r="H10" s="478">
        <v>13759</v>
      </c>
      <c r="I10" s="65">
        <v>5775</v>
      </c>
      <c r="J10" s="66">
        <v>7140</v>
      </c>
      <c r="K10" s="64">
        <v>6655</v>
      </c>
      <c r="L10" s="66">
        <v>7590</v>
      </c>
      <c r="M10" s="65">
        <v>2363</v>
      </c>
      <c r="N10" s="66">
        <v>2940</v>
      </c>
      <c r="O10" s="64">
        <v>2752</v>
      </c>
      <c r="P10" s="66">
        <v>77842</v>
      </c>
      <c r="Q10" s="65">
        <v>2573</v>
      </c>
      <c r="R10" s="66">
        <v>3045</v>
      </c>
      <c r="S10" s="64">
        <v>2860</v>
      </c>
      <c r="T10" s="66">
        <v>56352</v>
      </c>
      <c r="U10" s="65">
        <v>2573</v>
      </c>
      <c r="V10" s="66">
        <v>3045</v>
      </c>
      <c r="W10" s="64">
        <v>2839</v>
      </c>
      <c r="X10" s="66">
        <v>38266</v>
      </c>
    </row>
    <row r="11" spans="2:24" x14ac:dyDescent="0.15">
      <c r="B11" s="467"/>
      <c r="C11" s="493">
        <v>19</v>
      </c>
      <c r="D11" s="447"/>
      <c r="E11" s="477">
        <v>2625</v>
      </c>
      <c r="F11" s="478">
        <v>2993</v>
      </c>
      <c r="G11" s="479">
        <v>2814</v>
      </c>
      <c r="H11" s="478">
        <v>23455</v>
      </c>
      <c r="I11" s="65">
        <v>5565</v>
      </c>
      <c r="J11" s="66">
        <v>6668</v>
      </c>
      <c r="K11" s="64">
        <v>6159</v>
      </c>
      <c r="L11" s="66">
        <v>13356</v>
      </c>
      <c r="M11" s="65">
        <v>2100</v>
      </c>
      <c r="N11" s="66">
        <v>2835</v>
      </c>
      <c r="O11" s="64">
        <v>2487</v>
      </c>
      <c r="P11" s="66">
        <v>85492</v>
      </c>
      <c r="Q11" s="65">
        <v>2100</v>
      </c>
      <c r="R11" s="66">
        <v>3045</v>
      </c>
      <c r="S11" s="64">
        <v>2703</v>
      </c>
      <c r="T11" s="66">
        <v>74798</v>
      </c>
      <c r="U11" s="65">
        <v>2310</v>
      </c>
      <c r="V11" s="66">
        <v>3045</v>
      </c>
      <c r="W11" s="64">
        <v>2713</v>
      </c>
      <c r="X11" s="66">
        <v>50209</v>
      </c>
    </row>
    <row r="12" spans="2:24" x14ac:dyDescent="0.15">
      <c r="B12" s="467"/>
      <c r="C12" s="493">
        <v>20</v>
      </c>
      <c r="D12" s="447"/>
      <c r="E12" s="65">
        <v>2415</v>
      </c>
      <c r="F12" s="66">
        <v>2961</v>
      </c>
      <c r="G12" s="64">
        <v>2685</v>
      </c>
      <c r="H12" s="478">
        <v>29516</v>
      </c>
      <c r="I12" s="65">
        <v>5541</v>
      </c>
      <c r="J12" s="66">
        <v>5687</v>
      </c>
      <c r="K12" s="64">
        <v>5614</v>
      </c>
      <c r="L12" s="66">
        <v>29570</v>
      </c>
      <c r="M12" s="65">
        <v>1995</v>
      </c>
      <c r="N12" s="66">
        <v>2730</v>
      </c>
      <c r="O12" s="64">
        <v>2338</v>
      </c>
      <c r="P12" s="66">
        <v>81615</v>
      </c>
      <c r="Q12" s="65">
        <v>2205</v>
      </c>
      <c r="R12" s="66">
        <v>2835</v>
      </c>
      <c r="S12" s="64">
        <v>2461</v>
      </c>
      <c r="T12" s="66">
        <v>81187</v>
      </c>
      <c r="U12" s="65">
        <v>2205</v>
      </c>
      <c r="V12" s="66">
        <v>2835</v>
      </c>
      <c r="W12" s="64">
        <v>2507</v>
      </c>
      <c r="X12" s="66">
        <v>62313</v>
      </c>
    </row>
    <row r="13" spans="2:24" x14ac:dyDescent="0.15">
      <c r="B13" s="467"/>
      <c r="C13" s="493">
        <v>21</v>
      </c>
      <c r="D13" s="447"/>
      <c r="E13" s="65">
        <v>2100</v>
      </c>
      <c r="F13" s="66">
        <v>2940</v>
      </c>
      <c r="G13" s="64">
        <v>2424</v>
      </c>
      <c r="H13" s="66">
        <v>21615</v>
      </c>
      <c r="I13" s="65">
        <v>4200</v>
      </c>
      <c r="J13" s="66">
        <v>5670</v>
      </c>
      <c r="K13" s="64">
        <v>5062</v>
      </c>
      <c r="L13" s="66">
        <v>29480</v>
      </c>
      <c r="M13" s="65">
        <v>1785</v>
      </c>
      <c r="N13" s="66">
        <v>2835</v>
      </c>
      <c r="O13" s="64">
        <v>2249</v>
      </c>
      <c r="P13" s="66">
        <v>76748</v>
      </c>
      <c r="Q13" s="65">
        <v>1890</v>
      </c>
      <c r="R13" s="66">
        <v>2835</v>
      </c>
      <c r="S13" s="64">
        <v>2489</v>
      </c>
      <c r="T13" s="66">
        <v>75294</v>
      </c>
      <c r="U13" s="65">
        <v>1890</v>
      </c>
      <c r="V13" s="66">
        <v>2888</v>
      </c>
      <c r="W13" s="64">
        <v>2528</v>
      </c>
      <c r="X13" s="66">
        <v>66924</v>
      </c>
    </row>
    <row r="14" spans="2:24" x14ac:dyDescent="0.15">
      <c r="B14" s="7"/>
      <c r="C14" s="14">
        <v>10</v>
      </c>
      <c r="D14" s="30"/>
      <c r="E14" s="65">
        <v>2258</v>
      </c>
      <c r="F14" s="66">
        <v>2625</v>
      </c>
      <c r="G14" s="64">
        <v>2415</v>
      </c>
      <c r="H14" s="469">
        <v>1681</v>
      </c>
      <c r="I14" s="64">
        <v>4426</v>
      </c>
      <c r="J14" s="66">
        <v>5257</v>
      </c>
      <c r="K14" s="64">
        <v>4787</v>
      </c>
      <c r="L14" s="8">
        <v>1110</v>
      </c>
      <c r="M14" s="9">
        <v>1890</v>
      </c>
      <c r="N14" s="8">
        <v>2331</v>
      </c>
      <c r="O14" s="9">
        <v>2108</v>
      </c>
      <c r="P14" s="8">
        <v>5001</v>
      </c>
      <c r="Q14" s="9">
        <v>1995</v>
      </c>
      <c r="R14" s="8">
        <v>2520</v>
      </c>
      <c r="S14" s="9">
        <v>2369</v>
      </c>
      <c r="T14" s="8">
        <v>4820</v>
      </c>
      <c r="U14" s="9">
        <v>2100</v>
      </c>
      <c r="V14" s="8">
        <v>2520</v>
      </c>
      <c r="W14" s="9">
        <v>2380</v>
      </c>
      <c r="X14" s="8">
        <v>4672</v>
      </c>
    </row>
    <row r="15" spans="2:24" x14ac:dyDescent="0.15">
      <c r="B15" s="7"/>
      <c r="C15" s="14">
        <v>11</v>
      </c>
      <c r="D15" s="30"/>
      <c r="E15" s="65">
        <v>2310</v>
      </c>
      <c r="F15" s="66">
        <v>2625</v>
      </c>
      <c r="G15" s="64">
        <v>2475</v>
      </c>
      <c r="H15" s="469">
        <v>1693</v>
      </c>
      <c r="I15" s="64">
        <v>4452</v>
      </c>
      <c r="J15" s="66">
        <v>5439</v>
      </c>
      <c r="K15" s="64">
        <v>4876</v>
      </c>
      <c r="L15" s="8">
        <v>2433</v>
      </c>
      <c r="M15" s="9">
        <v>1890</v>
      </c>
      <c r="N15" s="8">
        <v>2415</v>
      </c>
      <c r="O15" s="9">
        <v>2186</v>
      </c>
      <c r="P15" s="8">
        <v>5888</v>
      </c>
      <c r="Q15" s="9">
        <v>1953</v>
      </c>
      <c r="R15" s="8">
        <v>2520</v>
      </c>
      <c r="S15" s="9">
        <v>2244</v>
      </c>
      <c r="T15" s="8">
        <v>6422</v>
      </c>
      <c r="U15" s="9">
        <v>1953</v>
      </c>
      <c r="V15" s="8">
        <v>2520</v>
      </c>
      <c r="W15" s="9">
        <v>2301</v>
      </c>
      <c r="X15" s="8">
        <v>5724</v>
      </c>
    </row>
    <row r="16" spans="2:24" x14ac:dyDescent="0.15">
      <c r="B16" s="7"/>
      <c r="C16" s="14">
        <v>12</v>
      </c>
      <c r="D16" s="30"/>
      <c r="E16" s="65">
        <v>2331</v>
      </c>
      <c r="F16" s="66">
        <v>2625</v>
      </c>
      <c r="G16" s="64">
        <v>2538</v>
      </c>
      <c r="H16" s="469">
        <v>3360</v>
      </c>
      <c r="I16" s="64">
        <v>4782</v>
      </c>
      <c r="J16" s="66">
        <v>5670</v>
      </c>
      <c r="K16" s="64">
        <v>5366</v>
      </c>
      <c r="L16" s="8">
        <v>3510</v>
      </c>
      <c r="M16" s="9">
        <v>1785</v>
      </c>
      <c r="N16" s="8">
        <v>2310</v>
      </c>
      <c r="O16" s="9">
        <v>2075</v>
      </c>
      <c r="P16" s="8">
        <v>7996</v>
      </c>
      <c r="Q16" s="9">
        <v>1890</v>
      </c>
      <c r="R16" s="8">
        <v>2415</v>
      </c>
      <c r="S16" s="9">
        <v>2122</v>
      </c>
      <c r="T16" s="8">
        <v>10333</v>
      </c>
      <c r="U16" s="9">
        <v>1890</v>
      </c>
      <c r="V16" s="8">
        <v>2415</v>
      </c>
      <c r="W16" s="9">
        <v>2108</v>
      </c>
      <c r="X16" s="8">
        <v>10327</v>
      </c>
    </row>
    <row r="17" spans="2:24" x14ac:dyDescent="0.15">
      <c r="B17" s="7" t="s">
        <v>102</v>
      </c>
      <c r="C17" s="14">
        <v>1</v>
      </c>
      <c r="D17" s="30" t="s">
        <v>54</v>
      </c>
      <c r="E17" s="65">
        <v>2100</v>
      </c>
      <c r="F17" s="66">
        <v>2415</v>
      </c>
      <c r="G17" s="64">
        <v>2270</v>
      </c>
      <c r="H17" s="66">
        <v>3012</v>
      </c>
      <c r="I17" s="479" t="s">
        <v>55</v>
      </c>
      <c r="J17" s="478" t="s">
        <v>55</v>
      </c>
      <c r="K17" s="479" t="s">
        <v>55</v>
      </c>
      <c r="L17" s="66">
        <v>1784</v>
      </c>
      <c r="M17" s="64">
        <v>1838</v>
      </c>
      <c r="N17" s="66">
        <v>2310</v>
      </c>
      <c r="O17" s="64">
        <v>2094</v>
      </c>
      <c r="P17" s="66">
        <v>6758</v>
      </c>
      <c r="Q17" s="64">
        <v>1953</v>
      </c>
      <c r="R17" s="66">
        <v>2415</v>
      </c>
      <c r="S17" s="64">
        <v>2221</v>
      </c>
      <c r="T17" s="66">
        <v>7327</v>
      </c>
      <c r="U17" s="64">
        <v>1953</v>
      </c>
      <c r="V17" s="66">
        <v>2415</v>
      </c>
      <c r="W17" s="64">
        <v>2220</v>
      </c>
      <c r="X17" s="66">
        <v>6503</v>
      </c>
    </row>
    <row r="18" spans="2:24" x14ac:dyDescent="0.15">
      <c r="B18" s="7"/>
      <c r="C18" s="14">
        <v>2</v>
      </c>
      <c r="D18" s="30"/>
      <c r="E18" s="65">
        <v>2226</v>
      </c>
      <c r="F18" s="66">
        <v>2486</v>
      </c>
      <c r="G18" s="64">
        <v>2383</v>
      </c>
      <c r="H18" s="66">
        <v>965</v>
      </c>
      <c r="I18" s="64" t="s">
        <v>55</v>
      </c>
      <c r="J18" s="66" t="s">
        <v>55</v>
      </c>
      <c r="K18" s="64" t="s">
        <v>55</v>
      </c>
      <c r="L18" s="66">
        <v>664</v>
      </c>
      <c r="M18" s="64">
        <v>1890</v>
      </c>
      <c r="N18" s="66">
        <v>2205</v>
      </c>
      <c r="O18" s="64">
        <v>2018</v>
      </c>
      <c r="P18" s="66">
        <v>6769</v>
      </c>
      <c r="Q18" s="64">
        <v>2100</v>
      </c>
      <c r="R18" s="66">
        <v>2573</v>
      </c>
      <c r="S18" s="64">
        <v>2319</v>
      </c>
      <c r="T18" s="66">
        <v>6206</v>
      </c>
      <c r="U18" s="64">
        <v>2100</v>
      </c>
      <c r="V18" s="66">
        <v>2573</v>
      </c>
      <c r="W18" s="64">
        <v>2320</v>
      </c>
      <c r="X18" s="66">
        <v>6152</v>
      </c>
    </row>
    <row r="19" spans="2:24" x14ac:dyDescent="0.15">
      <c r="B19" s="7"/>
      <c r="C19" s="14">
        <v>3</v>
      </c>
      <c r="D19" s="30"/>
      <c r="E19" s="65">
        <v>2153</v>
      </c>
      <c r="F19" s="66">
        <v>2420</v>
      </c>
      <c r="G19" s="64">
        <v>2350</v>
      </c>
      <c r="H19" s="66">
        <v>2522</v>
      </c>
      <c r="I19" s="64" t="s">
        <v>55</v>
      </c>
      <c r="J19" s="66" t="s">
        <v>55</v>
      </c>
      <c r="K19" s="64" t="s">
        <v>55</v>
      </c>
      <c r="L19" s="66">
        <v>1878</v>
      </c>
      <c r="M19" s="64">
        <v>1995</v>
      </c>
      <c r="N19" s="66">
        <v>2450</v>
      </c>
      <c r="O19" s="64">
        <v>2145</v>
      </c>
      <c r="P19" s="66">
        <v>8716</v>
      </c>
      <c r="Q19" s="64">
        <v>2100</v>
      </c>
      <c r="R19" s="66">
        <v>2573</v>
      </c>
      <c r="S19" s="64">
        <v>2438</v>
      </c>
      <c r="T19" s="66">
        <v>5602</v>
      </c>
      <c r="U19" s="64">
        <v>2100</v>
      </c>
      <c r="V19" s="66">
        <v>2573</v>
      </c>
      <c r="W19" s="64">
        <v>2427</v>
      </c>
      <c r="X19" s="66">
        <v>5217</v>
      </c>
    </row>
    <row r="20" spans="2:24" x14ac:dyDescent="0.15">
      <c r="B20" s="7"/>
      <c r="C20" s="14">
        <v>4</v>
      </c>
      <c r="D20" s="30"/>
      <c r="E20" s="477">
        <v>2100</v>
      </c>
      <c r="F20" s="478">
        <v>2405</v>
      </c>
      <c r="G20" s="479">
        <v>2220</v>
      </c>
      <c r="H20" s="66">
        <v>1216</v>
      </c>
      <c r="I20" s="479">
        <v>4612</v>
      </c>
      <c r="J20" s="478">
        <v>5250</v>
      </c>
      <c r="K20" s="479">
        <v>5141</v>
      </c>
      <c r="L20" s="478">
        <v>1586</v>
      </c>
      <c r="M20" s="64">
        <v>1995</v>
      </c>
      <c r="N20" s="66">
        <v>2520</v>
      </c>
      <c r="O20" s="64">
        <v>2195</v>
      </c>
      <c r="P20" s="66">
        <v>5930</v>
      </c>
      <c r="Q20" s="64">
        <v>2100</v>
      </c>
      <c r="R20" s="66">
        <v>2678</v>
      </c>
      <c r="S20" s="64">
        <v>2512</v>
      </c>
      <c r="T20" s="66">
        <v>4931</v>
      </c>
      <c r="U20" s="64">
        <v>2100</v>
      </c>
      <c r="V20" s="66">
        <v>2678</v>
      </c>
      <c r="W20" s="64">
        <v>2482</v>
      </c>
      <c r="X20" s="66">
        <v>4968</v>
      </c>
    </row>
    <row r="21" spans="2:24" x14ac:dyDescent="0.15">
      <c r="B21" s="7"/>
      <c r="C21" s="14">
        <v>5</v>
      </c>
      <c r="D21" s="30"/>
      <c r="E21" s="65">
        <v>2205</v>
      </c>
      <c r="F21" s="66">
        <v>2415</v>
      </c>
      <c r="G21" s="64">
        <v>2334</v>
      </c>
      <c r="H21" s="66">
        <v>1909</v>
      </c>
      <c r="I21" s="64">
        <v>4752</v>
      </c>
      <c r="J21" s="66">
        <v>5250</v>
      </c>
      <c r="K21" s="64">
        <v>5151</v>
      </c>
      <c r="L21" s="66">
        <v>1101</v>
      </c>
      <c r="M21" s="64">
        <v>1995</v>
      </c>
      <c r="N21" s="66">
        <v>2520</v>
      </c>
      <c r="O21" s="64">
        <v>2227</v>
      </c>
      <c r="P21" s="66">
        <v>6669</v>
      </c>
      <c r="Q21" s="64">
        <v>2100</v>
      </c>
      <c r="R21" s="66">
        <v>2730</v>
      </c>
      <c r="S21" s="64">
        <v>2583</v>
      </c>
      <c r="T21" s="66">
        <v>5582</v>
      </c>
      <c r="U21" s="64">
        <v>2100</v>
      </c>
      <c r="V21" s="66">
        <v>2783</v>
      </c>
      <c r="W21" s="64">
        <v>2611</v>
      </c>
      <c r="X21" s="66">
        <v>4547</v>
      </c>
    </row>
    <row r="22" spans="2:24" x14ac:dyDescent="0.15">
      <c r="B22" s="7"/>
      <c r="C22" s="14">
        <v>6</v>
      </c>
      <c r="D22" s="30"/>
      <c r="E22" s="65">
        <v>2090</v>
      </c>
      <c r="F22" s="66">
        <v>2415</v>
      </c>
      <c r="G22" s="83">
        <v>2324</v>
      </c>
      <c r="H22" s="66">
        <v>973</v>
      </c>
      <c r="I22" s="65" t="s">
        <v>55</v>
      </c>
      <c r="J22" s="66" t="s">
        <v>55</v>
      </c>
      <c r="K22" s="83" t="s">
        <v>55</v>
      </c>
      <c r="L22" s="66">
        <v>1501</v>
      </c>
      <c r="M22" s="64">
        <v>1890</v>
      </c>
      <c r="N22" s="66">
        <v>2520</v>
      </c>
      <c r="O22" s="64">
        <v>2137</v>
      </c>
      <c r="P22" s="66">
        <v>5698</v>
      </c>
      <c r="Q22" s="64">
        <v>2100</v>
      </c>
      <c r="R22" s="66">
        <v>2625</v>
      </c>
      <c r="S22" s="64">
        <v>2557</v>
      </c>
      <c r="T22" s="66">
        <v>5686</v>
      </c>
      <c r="U22" s="64">
        <v>2100</v>
      </c>
      <c r="V22" s="66">
        <v>2625</v>
      </c>
      <c r="W22" s="64">
        <v>2514</v>
      </c>
      <c r="X22" s="66">
        <v>4571</v>
      </c>
    </row>
    <row r="23" spans="2:24" x14ac:dyDescent="0.15">
      <c r="B23" s="7"/>
      <c r="C23" s="14">
        <v>7</v>
      </c>
      <c r="D23" s="30"/>
      <c r="E23" s="65">
        <v>2073</v>
      </c>
      <c r="F23" s="66">
        <v>2310</v>
      </c>
      <c r="G23" s="83">
        <v>2202</v>
      </c>
      <c r="H23" s="66">
        <v>796</v>
      </c>
      <c r="I23" s="65">
        <v>4200</v>
      </c>
      <c r="J23" s="66">
        <v>5145</v>
      </c>
      <c r="K23" s="83">
        <v>4840</v>
      </c>
      <c r="L23" s="66">
        <v>1338</v>
      </c>
      <c r="M23" s="64">
        <v>1890</v>
      </c>
      <c r="N23" s="66">
        <v>2310</v>
      </c>
      <c r="O23" s="64">
        <v>2127</v>
      </c>
      <c r="P23" s="66">
        <v>4370</v>
      </c>
      <c r="Q23" s="64">
        <v>2100</v>
      </c>
      <c r="R23" s="66">
        <v>2520</v>
      </c>
      <c r="S23" s="64">
        <v>2268</v>
      </c>
      <c r="T23" s="66">
        <v>4835</v>
      </c>
      <c r="U23" s="64">
        <v>2100</v>
      </c>
      <c r="V23" s="66">
        <v>2520</v>
      </c>
      <c r="W23" s="64">
        <v>2333</v>
      </c>
      <c r="X23" s="66">
        <v>3650</v>
      </c>
    </row>
    <row r="24" spans="2:24" x14ac:dyDescent="0.15">
      <c r="B24" s="7"/>
      <c r="C24" s="14">
        <v>8</v>
      </c>
      <c r="D24" s="9"/>
      <c r="E24" s="65">
        <v>2207</v>
      </c>
      <c r="F24" s="66">
        <v>2367</v>
      </c>
      <c r="G24" s="83">
        <v>2295</v>
      </c>
      <c r="H24" s="66">
        <v>1174</v>
      </c>
      <c r="I24" s="65" t="s">
        <v>55</v>
      </c>
      <c r="J24" s="66" t="s">
        <v>55</v>
      </c>
      <c r="K24" s="83" t="s">
        <v>55</v>
      </c>
      <c r="L24" s="66">
        <v>2031</v>
      </c>
      <c r="M24" s="65">
        <v>1890</v>
      </c>
      <c r="N24" s="66">
        <v>2415</v>
      </c>
      <c r="O24" s="64">
        <v>2218</v>
      </c>
      <c r="P24" s="65">
        <v>6122</v>
      </c>
      <c r="Q24" s="66">
        <v>2048</v>
      </c>
      <c r="R24" s="66">
        <v>2520</v>
      </c>
      <c r="S24" s="66">
        <v>2336</v>
      </c>
      <c r="T24" s="66">
        <v>6675</v>
      </c>
      <c r="U24" s="66">
        <v>2100</v>
      </c>
      <c r="V24" s="66">
        <v>2625</v>
      </c>
      <c r="W24" s="66">
        <v>2454</v>
      </c>
      <c r="X24" s="66">
        <v>4926</v>
      </c>
    </row>
    <row r="25" spans="2:24" x14ac:dyDescent="0.15">
      <c r="B25" s="7"/>
      <c r="C25" s="14">
        <v>9</v>
      </c>
      <c r="D25" s="9"/>
      <c r="E25" s="66">
        <v>2205</v>
      </c>
      <c r="F25" s="66">
        <v>2625</v>
      </c>
      <c r="G25" s="66">
        <v>2464</v>
      </c>
      <c r="H25" s="66">
        <v>903</v>
      </c>
      <c r="I25" s="66">
        <v>4515</v>
      </c>
      <c r="J25" s="66">
        <v>5250</v>
      </c>
      <c r="K25" s="66">
        <v>4995</v>
      </c>
      <c r="L25" s="66">
        <v>1430</v>
      </c>
      <c r="M25" s="66">
        <v>1890</v>
      </c>
      <c r="N25" s="66">
        <v>2415</v>
      </c>
      <c r="O25" s="66">
        <v>2134</v>
      </c>
      <c r="P25" s="66">
        <v>6051</v>
      </c>
      <c r="Q25" s="66">
        <v>2100</v>
      </c>
      <c r="R25" s="66">
        <v>2520</v>
      </c>
      <c r="S25" s="66">
        <v>2377</v>
      </c>
      <c r="T25" s="66">
        <v>5355</v>
      </c>
      <c r="U25" s="66">
        <v>2100</v>
      </c>
      <c r="V25" s="66">
        <v>2520</v>
      </c>
      <c r="W25" s="66">
        <v>2365</v>
      </c>
      <c r="X25" s="66">
        <v>5224</v>
      </c>
    </row>
    <row r="26" spans="2:24" x14ac:dyDescent="0.15">
      <c r="B26" s="10"/>
      <c r="C26" s="6">
        <v>10</v>
      </c>
      <c r="D26" s="18"/>
      <c r="E26" s="68">
        <v>2286.9</v>
      </c>
      <c r="F26" s="68">
        <v>2625</v>
      </c>
      <c r="G26" s="68">
        <v>2486.8363943579197</v>
      </c>
      <c r="H26" s="68">
        <v>2107.1</v>
      </c>
      <c r="I26" s="68">
        <v>4515</v>
      </c>
      <c r="J26" s="68">
        <v>4935</v>
      </c>
      <c r="K26" s="68">
        <v>4756.7491922005565</v>
      </c>
      <c r="L26" s="68">
        <v>1512.7</v>
      </c>
      <c r="M26" s="68">
        <v>1995</v>
      </c>
      <c r="N26" s="68">
        <v>2415</v>
      </c>
      <c r="O26" s="68">
        <v>2224.1529454022984</v>
      </c>
      <c r="P26" s="68">
        <v>5773.2</v>
      </c>
      <c r="Q26" s="68">
        <v>2205</v>
      </c>
      <c r="R26" s="68">
        <v>2520</v>
      </c>
      <c r="S26" s="68">
        <v>2390.3815717664179</v>
      </c>
      <c r="T26" s="68">
        <v>5196.2</v>
      </c>
      <c r="U26" s="68">
        <v>2205</v>
      </c>
      <c r="V26" s="68">
        <v>2520</v>
      </c>
      <c r="W26" s="68">
        <v>2400.8626370165061</v>
      </c>
      <c r="X26" s="68">
        <v>4651.1000000000004</v>
      </c>
    </row>
    <row r="27" spans="2:24" ht="14.25" customHeight="1" x14ac:dyDescent="0.15">
      <c r="B27" s="467"/>
      <c r="C27" s="494" t="s">
        <v>0</v>
      </c>
      <c r="D27" s="495"/>
      <c r="E27" s="634" t="s">
        <v>156</v>
      </c>
      <c r="F27" s="635"/>
      <c r="G27" s="635"/>
      <c r="H27" s="636"/>
      <c r="I27" s="635" t="s">
        <v>492</v>
      </c>
      <c r="J27" s="635"/>
      <c r="K27" s="635"/>
      <c r="L27" s="636"/>
    </row>
    <row r="28" spans="2:24" x14ac:dyDescent="0.15">
      <c r="B28" s="467" t="s">
        <v>4</v>
      </c>
      <c r="C28" s="447"/>
      <c r="D28" s="496"/>
      <c r="E28" s="497" t="s">
        <v>5</v>
      </c>
      <c r="F28" s="460" t="s">
        <v>6</v>
      </c>
      <c r="G28" s="493" t="s">
        <v>7</v>
      </c>
      <c r="H28" s="460" t="s">
        <v>8</v>
      </c>
      <c r="I28" s="497" t="s">
        <v>5</v>
      </c>
      <c r="J28" s="498" t="s">
        <v>6</v>
      </c>
      <c r="K28" s="493" t="s">
        <v>7</v>
      </c>
      <c r="L28" s="498" t="s">
        <v>8</v>
      </c>
    </row>
    <row r="29" spans="2:24" x14ac:dyDescent="0.15">
      <c r="B29" s="487"/>
      <c r="C29" s="450"/>
      <c r="D29" s="499"/>
      <c r="E29" s="464"/>
      <c r="F29" s="465"/>
      <c r="G29" s="466" t="s">
        <v>9</v>
      </c>
      <c r="H29" s="465"/>
      <c r="I29" s="464"/>
      <c r="J29" s="465"/>
      <c r="K29" s="466" t="s">
        <v>9</v>
      </c>
      <c r="L29" s="465"/>
    </row>
    <row r="30" spans="2:24" x14ac:dyDescent="0.15">
      <c r="B30" s="467" t="s">
        <v>72</v>
      </c>
      <c r="C30" s="461">
        <v>17</v>
      </c>
      <c r="D30" s="448" t="s">
        <v>106</v>
      </c>
      <c r="E30" s="468">
        <v>1890</v>
      </c>
      <c r="F30" s="469">
        <v>2625</v>
      </c>
      <c r="G30" s="273">
        <v>2145</v>
      </c>
      <c r="H30" s="469">
        <v>40071</v>
      </c>
      <c r="I30" s="468">
        <v>945</v>
      </c>
      <c r="J30" s="469">
        <v>1523</v>
      </c>
      <c r="K30" s="469">
        <v>1264</v>
      </c>
      <c r="L30" s="500">
        <v>75418</v>
      </c>
    </row>
    <row r="31" spans="2:24" x14ac:dyDescent="0.15">
      <c r="B31" s="467"/>
      <c r="C31" s="493">
        <v>18</v>
      </c>
      <c r="E31" s="7">
        <v>1995</v>
      </c>
      <c r="F31" s="8">
        <v>2520</v>
      </c>
      <c r="G31" s="273">
        <v>2319</v>
      </c>
      <c r="H31" s="469">
        <v>59099</v>
      </c>
      <c r="I31" s="467">
        <v>998</v>
      </c>
      <c r="J31" s="469">
        <v>1575</v>
      </c>
      <c r="K31" s="469">
        <v>1308</v>
      </c>
      <c r="L31" s="500">
        <v>84725</v>
      </c>
    </row>
    <row r="32" spans="2:24" x14ac:dyDescent="0.15">
      <c r="B32" s="467"/>
      <c r="C32" s="493">
        <v>19</v>
      </c>
      <c r="E32" s="468">
        <v>1890</v>
      </c>
      <c r="F32" s="469">
        <v>2573</v>
      </c>
      <c r="G32" s="273">
        <v>2220</v>
      </c>
      <c r="H32" s="469">
        <v>77257</v>
      </c>
      <c r="I32" s="468">
        <v>1050</v>
      </c>
      <c r="J32" s="469">
        <v>1575</v>
      </c>
      <c r="K32" s="469">
        <v>1319</v>
      </c>
      <c r="L32" s="500">
        <v>103112</v>
      </c>
    </row>
    <row r="33" spans="2:12" x14ac:dyDescent="0.15">
      <c r="B33" s="467"/>
      <c r="C33" s="493">
        <v>20</v>
      </c>
      <c r="E33" s="468">
        <v>1785</v>
      </c>
      <c r="F33" s="469">
        <v>2678</v>
      </c>
      <c r="G33" s="273">
        <v>2100</v>
      </c>
      <c r="H33" s="469">
        <v>113513</v>
      </c>
      <c r="I33" s="468">
        <v>1050</v>
      </c>
      <c r="J33" s="469">
        <v>1365</v>
      </c>
      <c r="K33" s="469">
        <v>1264</v>
      </c>
      <c r="L33" s="500">
        <v>113445</v>
      </c>
    </row>
    <row r="34" spans="2:12" x14ac:dyDescent="0.15">
      <c r="B34" s="467"/>
      <c r="C34" s="493">
        <v>21</v>
      </c>
      <c r="E34" s="468">
        <v>1680</v>
      </c>
      <c r="F34" s="469">
        <v>2678</v>
      </c>
      <c r="G34" s="273">
        <v>2113</v>
      </c>
      <c r="H34" s="469">
        <v>104296</v>
      </c>
      <c r="I34" s="468">
        <v>1050</v>
      </c>
      <c r="J34" s="469">
        <v>1575</v>
      </c>
      <c r="K34" s="469">
        <v>1340</v>
      </c>
      <c r="L34" s="500">
        <v>105146</v>
      </c>
    </row>
    <row r="35" spans="2:12" x14ac:dyDescent="0.15">
      <c r="B35" s="7"/>
      <c r="C35" s="14">
        <v>10</v>
      </c>
      <c r="D35" s="9"/>
      <c r="E35" s="477">
        <v>1733</v>
      </c>
      <c r="F35" s="478">
        <v>2100</v>
      </c>
      <c r="G35" s="479">
        <v>1980</v>
      </c>
      <c r="H35" s="469">
        <v>8118</v>
      </c>
      <c r="I35" s="273">
        <v>1208</v>
      </c>
      <c r="J35" s="469">
        <v>1418</v>
      </c>
      <c r="K35" s="273">
        <v>1331</v>
      </c>
      <c r="L35" s="469">
        <v>8676</v>
      </c>
    </row>
    <row r="36" spans="2:12" x14ac:dyDescent="0.15">
      <c r="B36" s="7"/>
      <c r="C36" s="14">
        <v>11</v>
      </c>
      <c r="D36" s="9"/>
      <c r="E36" s="477">
        <v>1733</v>
      </c>
      <c r="F36" s="478">
        <v>2100</v>
      </c>
      <c r="G36" s="479">
        <v>1924</v>
      </c>
      <c r="H36" s="469">
        <v>8799</v>
      </c>
      <c r="I36" s="273">
        <v>1260</v>
      </c>
      <c r="J36" s="469">
        <v>1523</v>
      </c>
      <c r="K36" s="273">
        <v>1356</v>
      </c>
      <c r="L36" s="469">
        <v>10446</v>
      </c>
    </row>
    <row r="37" spans="2:12" x14ac:dyDescent="0.15">
      <c r="B37" s="7"/>
      <c r="C37" s="14">
        <v>12</v>
      </c>
      <c r="D37" s="9"/>
      <c r="E37" s="65">
        <v>1680</v>
      </c>
      <c r="F37" s="66">
        <v>2205</v>
      </c>
      <c r="G37" s="64">
        <v>1917</v>
      </c>
      <c r="H37" s="469">
        <v>12102</v>
      </c>
      <c r="I37" s="273">
        <v>1313</v>
      </c>
      <c r="J37" s="469">
        <v>1523</v>
      </c>
      <c r="K37" s="273">
        <v>1391</v>
      </c>
      <c r="L37" s="469">
        <v>7947</v>
      </c>
    </row>
    <row r="38" spans="2:12" x14ac:dyDescent="0.15">
      <c r="B38" s="7" t="s">
        <v>102</v>
      </c>
      <c r="C38" s="14">
        <v>1</v>
      </c>
      <c r="D38" s="9" t="s">
        <v>54</v>
      </c>
      <c r="E38" s="65">
        <v>1733</v>
      </c>
      <c r="F38" s="66">
        <v>2153</v>
      </c>
      <c r="G38" s="64">
        <v>2023</v>
      </c>
      <c r="H38" s="66">
        <v>10484</v>
      </c>
      <c r="I38" s="64">
        <v>1260</v>
      </c>
      <c r="J38" s="66">
        <v>1418</v>
      </c>
      <c r="K38" s="64">
        <v>1366</v>
      </c>
      <c r="L38" s="66">
        <v>6522</v>
      </c>
    </row>
    <row r="39" spans="2:12" x14ac:dyDescent="0.15">
      <c r="B39" s="7"/>
      <c r="C39" s="14">
        <v>2</v>
      </c>
      <c r="D39" s="9"/>
      <c r="E39" s="65">
        <v>1680</v>
      </c>
      <c r="F39" s="66">
        <v>2048</v>
      </c>
      <c r="G39" s="64">
        <v>1904</v>
      </c>
      <c r="H39" s="66">
        <v>8820</v>
      </c>
      <c r="I39" s="64">
        <v>1260</v>
      </c>
      <c r="J39" s="66">
        <v>1470</v>
      </c>
      <c r="K39" s="64">
        <v>1379</v>
      </c>
      <c r="L39" s="66">
        <v>9461</v>
      </c>
    </row>
    <row r="40" spans="2:12" x14ac:dyDescent="0.15">
      <c r="B40" s="7"/>
      <c r="C40" s="14">
        <v>3</v>
      </c>
      <c r="D40" s="9"/>
      <c r="E40" s="65">
        <v>1785</v>
      </c>
      <c r="F40" s="66">
        <v>1995</v>
      </c>
      <c r="G40" s="64">
        <v>1916</v>
      </c>
      <c r="H40" s="66">
        <v>7775</v>
      </c>
      <c r="I40" s="64">
        <v>1050</v>
      </c>
      <c r="J40" s="66">
        <v>1418</v>
      </c>
      <c r="K40" s="64">
        <v>1300</v>
      </c>
      <c r="L40" s="66">
        <v>8540</v>
      </c>
    </row>
    <row r="41" spans="2:12" x14ac:dyDescent="0.15">
      <c r="B41" s="7"/>
      <c r="C41" s="14">
        <v>4</v>
      </c>
      <c r="D41" s="9"/>
      <c r="E41" s="65">
        <v>1785</v>
      </c>
      <c r="F41" s="66">
        <v>2100</v>
      </c>
      <c r="G41" s="64">
        <v>1974</v>
      </c>
      <c r="H41" s="66">
        <v>6829</v>
      </c>
      <c r="I41" s="64">
        <v>1050</v>
      </c>
      <c r="J41" s="66">
        <v>1365</v>
      </c>
      <c r="K41" s="64">
        <v>1247</v>
      </c>
      <c r="L41" s="66">
        <v>6942</v>
      </c>
    </row>
    <row r="42" spans="2:12" x14ac:dyDescent="0.15">
      <c r="B42" s="7"/>
      <c r="C42" s="14">
        <v>5</v>
      </c>
      <c r="D42" s="9"/>
      <c r="E42" s="65">
        <v>1785</v>
      </c>
      <c r="F42" s="66">
        <v>2205</v>
      </c>
      <c r="G42" s="64">
        <v>1999</v>
      </c>
      <c r="H42" s="66">
        <v>7030</v>
      </c>
      <c r="I42" s="64">
        <v>1050</v>
      </c>
      <c r="J42" s="66">
        <v>1523</v>
      </c>
      <c r="K42" s="64">
        <v>1267</v>
      </c>
      <c r="L42" s="66">
        <v>8305</v>
      </c>
    </row>
    <row r="43" spans="2:12" x14ac:dyDescent="0.15">
      <c r="B43" s="7"/>
      <c r="C43" s="14">
        <v>6</v>
      </c>
      <c r="D43" s="9"/>
      <c r="E43" s="65">
        <v>1733</v>
      </c>
      <c r="F43" s="66">
        <v>2100</v>
      </c>
      <c r="G43" s="64">
        <v>1878</v>
      </c>
      <c r="H43" s="66">
        <v>6786</v>
      </c>
      <c r="I43" s="64">
        <v>1050</v>
      </c>
      <c r="J43" s="66">
        <v>1470</v>
      </c>
      <c r="K43" s="64">
        <v>1291</v>
      </c>
      <c r="L43" s="66">
        <v>7763</v>
      </c>
    </row>
    <row r="44" spans="2:12" x14ac:dyDescent="0.15">
      <c r="B44" s="7"/>
      <c r="C44" s="14">
        <v>7</v>
      </c>
      <c r="D44" s="9"/>
      <c r="E44" s="65">
        <v>1680</v>
      </c>
      <c r="F44" s="66">
        <v>1995</v>
      </c>
      <c r="G44" s="64">
        <v>1827</v>
      </c>
      <c r="H44" s="66">
        <v>6802</v>
      </c>
      <c r="I44" s="64">
        <v>1050</v>
      </c>
      <c r="J44" s="66">
        <v>1418</v>
      </c>
      <c r="K44" s="64">
        <v>1280</v>
      </c>
      <c r="L44" s="66">
        <v>5380</v>
      </c>
    </row>
    <row r="45" spans="2:12" x14ac:dyDescent="0.15">
      <c r="B45" s="7"/>
      <c r="C45" s="14">
        <v>8</v>
      </c>
      <c r="D45" s="9"/>
      <c r="E45" s="65">
        <v>1733</v>
      </c>
      <c r="F45" s="66">
        <v>2100</v>
      </c>
      <c r="G45" s="64">
        <v>1881</v>
      </c>
      <c r="H45" s="66">
        <v>7827</v>
      </c>
      <c r="I45" s="64">
        <v>1050</v>
      </c>
      <c r="J45" s="66">
        <v>1418</v>
      </c>
      <c r="K45" s="64">
        <v>1207</v>
      </c>
      <c r="L45" s="66">
        <v>5476</v>
      </c>
    </row>
    <row r="46" spans="2:12" x14ac:dyDescent="0.15">
      <c r="B46" s="7"/>
      <c r="C46" s="14">
        <v>9</v>
      </c>
      <c r="D46" s="9"/>
      <c r="E46" s="65">
        <v>1785</v>
      </c>
      <c r="F46" s="66">
        <v>2132</v>
      </c>
      <c r="G46" s="66">
        <v>1956</v>
      </c>
      <c r="H46" s="66">
        <v>7105</v>
      </c>
      <c r="I46" s="66">
        <v>1155</v>
      </c>
      <c r="J46" s="66">
        <v>1418</v>
      </c>
      <c r="K46" s="66">
        <v>1249</v>
      </c>
      <c r="L46" s="66">
        <v>8226</v>
      </c>
    </row>
    <row r="47" spans="2:12" x14ac:dyDescent="0.15">
      <c r="B47" s="10"/>
      <c r="C47" s="6">
        <v>10</v>
      </c>
      <c r="D47" s="18"/>
      <c r="E47" s="68">
        <v>1837.5</v>
      </c>
      <c r="F47" s="68">
        <v>2100</v>
      </c>
      <c r="G47" s="68">
        <v>1940.0719944331443</v>
      </c>
      <c r="H47" s="68">
        <v>6693.8</v>
      </c>
      <c r="I47" s="68">
        <v>1207.5</v>
      </c>
      <c r="J47" s="68">
        <v>1417.5</v>
      </c>
      <c r="K47" s="68">
        <v>1263.2362060740973</v>
      </c>
      <c r="L47" s="68">
        <v>8960.1</v>
      </c>
    </row>
  </sheetData>
  <mergeCells count="7">
    <mergeCell ref="E27:H27"/>
    <mergeCell ref="I27:L27"/>
    <mergeCell ref="E6:H6"/>
    <mergeCell ref="I6:L6"/>
    <mergeCell ref="M6:P6"/>
    <mergeCell ref="Q6:T6"/>
    <mergeCell ref="U6:X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&amp;C-50-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Y49"/>
  <sheetViews>
    <sheetView topLeftCell="A7" zoomScale="75" workbookViewId="0">
      <selection activeCell="B1" sqref="B1"/>
    </sheetView>
  </sheetViews>
  <sheetFormatPr defaultRowHeight="13.5" x14ac:dyDescent="0.15"/>
  <cols>
    <col min="1" max="1" width="1.625" customWidth="1"/>
    <col min="2" max="2" width="4.125" customWidth="1"/>
    <col min="3" max="3" width="3.125" customWidth="1"/>
    <col min="4" max="4" width="2.625" customWidth="1"/>
    <col min="5" max="7" width="5.875" customWidth="1"/>
    <col min="8" max="8" width="8.125" customWidth="1"/>
    <col min="9" max="11" width="5.875" customWidth="1"/>
    <col min="12" max="12" width="8.125" customWidth="1"/>
    <col min="13" max="15" width="5.875" customWidth="1"/>
    <col min="16" max="16" width="8.125" customWidth="1"/>
    <col min="17" max="19" width="5.875" customWidth="1"/>
    <col min="20" max="20" width="8.125" customWidth="1"/>
    <col min="21" max="23" width="5.875" customWidth="1"/>
    <col min="24" max="24" width="8.125" customWidth="1"/>
  </cols>
  <sheetData>
    <row r="1" spans="1:25" ht="12" customHeight="1" x14ac:dyDescent="0.15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</row>
    <row r="2" spans="1:25" ht="12" customHeight="1" x14ac:dyDescent="0.1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</row>
    <row r="3" spans="1:25" ht="12" customHeight="1" x14ac:dyDescent="0.15">
      <c r="A3" s="19"/>
      <c r="B3" s="19" t="s">
        <v>372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</row>
    <row r="4" spans="1:25" ht="12" customHeight="1" x14ac:dyDescent="0.1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20" t="s">
        <v>20</v>
      </c>
    </row>
    <row r="5" spans="1:25" ht="6" customHeight="1" x14ac:dyDescent="0.15">
      <c r="A5" s="19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9"/>
      <c r="O5" s="19"/>
      <c r="P5" s="19"/>
      <c r="Q5" s="12"/>
      <c r="R5" s="9"/>
      <c r="S5" s="19"/>
      <c r="T5" s="19"/>
      <c r="U5" s="19"/>
      <c r="V5" s="19"/>
      <c r="W5" s="19"/>
      <c r="X5" s="19"/>
    </row>
    <row r="6" spans="1:25" ht="12" customHeight="1" x14ac:dyDescent="0.15">
      <c r="A6" s="19"/>
      <c r="B6" s="43"/>
      <c r="C6" s="452" t="s">
        <v>0</v>
      </c>
      <c r="D6" s="453"/>
      <c r="E6" s="613" t="s">
        <v>145</v>
      </c>
      <c r="F6" s="614"/>
      <c r="G6" s="614"/>
      <c r="H6" s="615"/>
      <c r="I6" s="613" t="s">
        <v>146</v>
      </c>
      <c r="J6" s="614"/>
      <c r="K6" s="614"/>
      <c r="L6" s="615"/>
      <c r="M6" s="613" t="s">
        <v>147</v>
      </c>
      <c r="N6" s="614"/>
      <c r="O6" s="614"/>
      <c r="P6" s="615"/>
      <c r="Q6" s="613" t="s">
        <v>149</v>
      </c>
      <c r="R6" s="614"/>
      <c r="S6" s="614"/>
      <c r="T6" s="615"/>
      <c r="U6" s="613" t="s">
        <v>150</v>
      </c>
      <c r="V6" s="614"/>
      <c r="W6" s="614"/>
      <c r="X6" s="615"/>
    </row>
    <row r="7" spans="1:25" ht="12" customHeight="1" x14ac:dyDescent="0.15">
      <c r="A7" s="19"/>
      <c r="B7" s="44" t="s">
        <v>4</v>
      </c>
      <c r="C7" s="45"/>
      <c r="D7" s="90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</row>
    <row r="8" spans="1:25" ht="12" customHeight="1" x14ac:dyDescent="0.15">
      <c r="A8" s="19"/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</row>
    <row r="9" spans="1:25" ht="12" customHeight="1" x14ac:dyDescent="0.15">
      <c r="A9" s="35"/>
      <c r="B9" s="43" t="s">
        <v>72</v>
      </c>
      <c r="C9" s="32">
        <v>18</v>
      </c>
      <c r="D9" s="33" t="s">
        <v>106</v>
      </c>
      <c r="E9" s="43">
        <v>2100</v>
      </c>
      <c r="F9" s="56">
        <v>2415</v>
      </c>
      <c r="G9" s="74">
        <v>2239</v>
      </c>
      <c r="H9" s="56">
        <v>13438</v>
      </c>
      <c r="I9" s="43">
        <v>1260</v>
      </c>
      <c r="J9" s="56">
        <v>1365</v>
      </c>
      <c r="K9" s="74">
        <v>1314</v>
      </c>
      <c r="L9" s="56">
        <v>8863</v>
      </c>
      <c r="M9" s="43">
        <v>840</v>
      </c>
      <c r="N9" s="56">
        <v>945</v>
      </c>
      <c r="O9" s="74">
        <v>866</v>
      </c>
      <c r="P9" s="56">
        <v>648</v>
      </c>
      <c r="Q9" s="43">
        <v>4410</v>
      </c>
      <c r="R9" s="56">
        <v>4725</v>
      </c>
      <c r="S9" s="74">
        <v>4500</v>
      </c>
      <c r="T9" s="56">
        <v>4419</v>
      </c>
      <c r="U9" s="43">
        <v>3150</v>
      </c>
      <c r="V9" s="56">
        <v>3360</v>
      </c>
      <c r="W9" s="74">
        <v>3231</v>
      </c>
      <c r="X9" s="56">
        <v>7108</v>
      </c>
      <c r="Y9" s="501"/>
    </row>
    <row r="10" spans="1:25" ht="12" customHeight="1" x14ac:dyDescent="0.15">
      <c r="A10" s="35"/>
      <c r="B10" s="31"/>
      <c r="C10" s="34">
        <v>19</v>
      </c>
      <c r="D10" s="42"/>
      <c r="E10" s="31">
        <v>1470</v>
      </c>
      <c r="F10" s="53">
        <v>2310</v>
      </c>
      <c r="G10" s="42">
        <v>1827</v>
      </c>
      <c r="H10" s="53">
        <v>128643</v>
      </c>
      <c r="I10" s="31">
        <v>1082</v>
      </c>
      <c r="J10" s="53">
        <v>1470</v>
      </c>
      <c r="K10" s="42">
        <v>1222</v>
      </c>
      <c r="L10" s="53">
        <v>151954</v>
      </c>
      <c r="M10" s="31">
        <v>893</v>
      </c>
      <c r="N10" s="53">
        <v>1313</v>
      </c>
      <c r="O10" s="42">
        <v>1167</v>
      </c>
      <c r="P10" s="53">
        <v>19187</v>
      </c>
      <c r="Q10" s="31">
        <v>3990</v>
      </c>
      <c r="R10" s="53">
        <v>4620</v>
      </c>
      <c r="S10" s="42">
        <v>4302</v>
      </c>
      <c r="T10" s="53">
        <v>46714</v>
      </c>
      <c r="U10" s="31">
        <v>2525</v>
      </c>
      <c r="V10" s="53">
        <v>3150</v>
      </c>
      <c r="W10" s="42">
        <v>2810</v>
      </c>
      <c r="X10" s="53">
        <v>76591</v>
      </c>
      <c r="Y10" s="501"/>
    </row>
    <row r="11" spans="1:25" ht="12" customHeight="1" x14ac:dyDescent="0.15">
      <c r="A11" s="35"/>
      <c r="B11" s="31"/>
      <c r="C11" s="34">
        <v>20</v>
      </c>
      <c r="D11" s="42"/>
      <c r="E11" s="31">
        <v>1260</v>
      </c>
      <c r="F11" s="53">
        <v>2215</v>
      </c>
      <c r="G11" s="42">
        <v>1704</v>
      </c>
      <c r="H11" s="53">
        <v>146226</v>
      </c>
      <c r="I11" s="31">
        <v>1050</v>
      </c>
      <c r="J11" s="53">
        <v>1470</v>
      </c>
      <c r="K11" s="42">
        <v>1254</v>
      </c>
      <c r="L11" s="53">
        <v>141031</v>
      </c>
      <c r="M11" s="31">
        <v>840</v>
      </c>
      <c r="N11" s="53">
        <v>1260</v>
      </c>
      <c r="O11" s="42">
        <v>1045</v>
      </c>
      <c r="P11" s="53">
        <v>44865</v>
      </c>
      <c r="Q11" s="31">
        <v>3465</v>
      </c>
      <c r="R11" s="53">
        <v>4515</v>
      </c>
      <c r="S11" s="42">
        <v>4017</v>
      </c>
      <c r="T11" s="53">
        <v>40446</v>
      </c>
      <c r="U11" s="31">
        <v>2205</v>
      </c>
      <c r="V11" s="53">
        <v>3150</v>
      </c>
      <c r="W11" s="42">
        <v>2657</v>
      </c>
      <c r="X11" s="53">
        <v>86754</v>
      </c>
      <c r="Y11" s="501"/>
    </row>
    <row r="12" spans="1:25" ht="12" customHeight="1" x14ac:dyDescent="0.15">
      <c r="A12" s="35"/>
      <c r="B12" s="36"/>
      <c r="C12" s="37">
        <v>21</v>
      </c>
      <c r="D12" s="38"/>
      <c r="E12" s="36">
        <v>1208</v>
      </c>
      <c r="F12" s="55">
        <v>2310</v>
      </c>
      <c r="G12" s="38">
        <v>1693</v>
      </c>
      <c r="H12" s="55">
        <v>118578</v>
      </c>
      <c r="I12" s="36">
        <v>1029</v>
      </c>
      <c r="J12" s="55">
        <v>1418</v>
      </c>
      <c r="K12" s="38">
        <v>1233</v>
      </c>
      <c r="L12" s="55">
        <v>94888</v>
      </c>
      <c r="M12" s="36">
        <v>788</v>
      </c>
      <c r="N12" s="55">
        <v>1260</v>
      </c>
      <c r="O12" s="38">
        <v>951</v>
      </c>
      <c r="P12" s="55">
        <v>34617</v>
      </c>
      <c r="Q12" s="36">
        <v>3045</v>
      </c>
      <c r="R12" s="55">
        <v>4200</v>
      </c>
      <c r="S12" s="38">
        <v>3468</v>
      </c>
      <c r="T12" s="55">
        <v>39862</v>
      </c>
      <c r="U12" s="36">
        <v>2100</v>
      </c>
      <c r="V12" s="55">
        <v>3045</v>
      </c>
      <c r="W12" s="38">
        <v>2552</v>
      </c>
      <c r="X12" s="55">
        <v>68951</v>
      </c>
      <c r="Y12" s="501"/>
    </row>
    <row r="13" spans="1:25" ht="12" customHeight="1" x14ac:dyDescent="0.15">
      <c r="A13" s="35"/>
      <c r="B13" s="7" t="s">
        <v>491</v>
      </c>
      <c r="C13" s="14">
        <v>10</v>
      </c>
      <c r="D13" s="30"/>
      <c r="E13" s="31">
        <v>1470</v>
      </c>
      <c r="F13" s="53">
        <v>1838</v>
      </c>
      <c r="G13" s="42">
        <v>1641</v>
      </c>
      <c r="H13" s="53">
        <v>10050</v>
      </c>
      <c r="I13" s="31">
        <v>1103</v>
      </c>
      <c r="J13" s="53">
        <v>1260</v>
      </c>
      <c r="K13" s="42">
        <v>1163</v>
      </c>
      <c r="L13" s="53">
        <v>7671</v>
      </c>
      <c r="M13" s="78">
        <v>840</v>
      </c>
      <c r="N13" s="79">
        <v>1050</v>
      </c>
      <c r="O13" s="57">
        <v>946</v>
      </c>
      <c r="P13" s="53">
        <v>3263</v>
      </c>
      <c r="Q13" s="31">
        <v>3045</v>
      </c>
      <c r="R13" s="53">
        <v>3675</v>
      </c>
      <c r="S13" s="42">
        <v>3281</v>
      </c>
      <c r="T13" s="53">
        <v>3728</v>
      </c>
      <c r="U13" s="31">
        <v>2363</v>
      </c>
      <c r="V13" s="53">
        <v>2730</v>
      </c>
      <c r="W13" s="42">
        <v>2520</v>
      </c>
      <c r="X13" s="53">
        <v>4446</v>
      </c>
      <c r="Y13" s="501"/>
    </row>
    <row r="14" spans="1:25" ht="12" customHeight="1" x14ac:dyDescent="0.15">
      <c r="A14" s="35"/>
      <c r="B14" s="7"/>
      <c r="C14" s="14">
        <v>11</v>
      </c>
      <c r="D14" s="30"/>
      <c r="E14" s="31">
        <v>1753</v>
      </c>
      <c r="F14" s="53">
        <v>2100</v>
      </c>
      <c r="G14" s="42">
        <v>1867</v>
      </c>
      <c r="H14" s="53">
        <v>10664</v>
      </c>
      <c r="I14" s="31">
        <v>1029</v>
      </c>
      <c r="J14" s="53">
        <v>1260</v>
      </c>
      <c r="K14" s="42">
        <v>1153</v>
      </c>
      <c r="L14" s="53">
        <v>6551</v>
      </c>
      <c r="M14" s="78">
        <v>819</v>
      </c>
      <c r="N14" s="79">
        <v>1050</v>
      </c>
      <c r="O14" s="57">
        <v>824</v>
      </c>
      <c r="P14" s="53">
        <v>3319</v>
      </c>
      <c r="Q14" s="31">
        <v>3360</v>
      </c>
      <c r="R14" s="53">
        <v>3990</v>
      </c>
      <c r="S14" s="42">
        <v>3562</v>
      </c>
      <c r="T14" s="53">
        <v>3829</v>
      </c>
      <c r="U14" s="31">
        <v>2415</v>
      </c>
      <c r="V14" s="53">
        <v>2730</v>
      </c>
      <c r="W14" s="42">
        <v>2564</v>
      </c>
      <c r="X14" s="53">
        <v>3901</v>
      </c>
      <c r="Y14" s="501"/>
    </row>
    <row r="15" spans="1:25" ht="12" customHeight="1" x14ac:dyDescent="0.15">
      <c r="A15" s="35"/>
      <c r="B15" s="7"/>
      <c r="C15" s="14">
        <v>12</v>
      </c>
      <c r="D15" s="30"/>
      <c r="E15" s="31">
        <v>1890</v>
      </c>
      <c r="F15" s="53">
        <v>2310</v>
      </c>
      <c r="G15" s="42">
        <v>2055</v>
      </c>
      <c r="H15" s="53">
        <v>12580</v>
      </c>
      <c r="I15" s="31">
        <v>1103</v>
      </c>
      <c r="J15" s="53">
        <v>1260</v>
      </c>
      <c r="K15" s="42">
        <v>1208</v>
      </c>
      <c r="L15" s="53">
        <v>7265</v>
      </c>
      <c r="M15" s="78">
        <v>819</v>
      </c>
      <c r="N15" s="79">
        <v>980</v>
      </c>
      <c r="O15" s="57">
        <v>827</v>
      </c>
      <c r="P15" s="53">
        <v>2265</v>
      </c>
      <c r="Q15" s="31">
        <v>3465</v>
      </c>
      <c r="R15" s="53">
        <v>4043</v>
      </c>
      <c r="S15" s="42">
        <v>3593</v>
      </c>
      <c r="T15" s="53">
        <v>5209</v>
      </c>
      <c r="U15" s="31">
        <v>2520</v>
      </c>
      <c r="V15" s="53">
        <v>3045</v>
      </c>
      <c r="W15" s="42">
        <v>2748</v>
      </c>
      <c r="X15" s="53">
        <v>13628</v>
      </c>
      <c r="Y15" s="501"/>
    </row>
    <row r="16" spans="1:25" ht="12" customHeight="1" x14ac:dyDescent="0.15">
      <c r="A16" s="35"/>
      <c r="B16" s="7" t="s">
        <v>102</v>
      </c>
      <c r="C16" s="14">
        <v>1</v>
      </c>
      <c r="D16" s="30" t="s">
        <v>54</v>
      </c>
      <c r="E16" s="31">
        <v>1470</v>
      </c>
      <c r="F16" s="53">
        <v>2048</v>
      </c>
      <c r="G16" s="42">
        <v>1845</v>
      </c>
      <c r="H16" s="53">
        <v>10611</v>
      </c>
      <c r="I16" s="31">
        <v>1050</v>
      </c>
      <c r="J16" s="53">
        <v>1260</v>
      </c>
      <c r="K16" s="42">
        <v>1197</v>
      </c>
      <c r="L16" s="53">
        <v>8417</v>
      </c>
      <c r="M16" s="31">
        <v>819</v>
      </c>
      <c r="N16" s="53">
        <v>945</v>
      </c>
      <c r="O16" s="42">
        <v>834</v>
      </c>
      <c r="P16" s="53">
        <v>2115</v>
      </c>
      <c r="Q16" s="31">
        <v>3150</v>
      </c>
      <c r="R16" s="53">
        <v>3570</v>
      </c>
      <c r="S16" s="42">
        <v>3361</v>
      </c>
      <c r="T16" s="53">
        <v>2407</v>
      </c>
      <c r="U16" s="31">
        <v>2415</v>
      </c>
      <c r="V16" s="53">
        <v>2940</v>
      </c>
      <c r="W16" s="42">
        <v>2624</v>
      </c>
      <c r="X16" s="53">
        <v>3240</v>
      </c>
      <c r="Y16" s="501"/>
    </row>
    <row r="17" spans="1:25" ht="12" customHeight="1" x14ac:dyDescent="0.15">
      <c r="A17" s="35"/>
      <c r="B17" s="7"/>
      <c r="C17" s="14">
        <v>2</v>
      </c>
      <c r="D17" s="30"/>
      <c r="E17" s="31">
        <v>1470</v>
      </c>
      <c r="F17" s="53">
        <v>1838</v>
      </c>
      <c r="G17" s="42">
        <v>1674</v>
      </c>
      <c r="H17" s="53">
        <v>7558</v>
      </c>
      <c r="I17" s="31">
        <v>1050</v>
      </c>
      <c r="J17" s="53">
        <v>1365</v>
      </c>
      <c r="K17" s="42">
        <v>1163</v>
      </c>
      <c r="L17" s="53">
        <v>5456</v>
      </c>
      <c r="M17" s="31" t="s">
        <v>55</v>
      </c>
      <c r="N17" s="53" t="s">
        <v>55</v>
      </c>
      <c r="O17" s="42" t="s">
        <v>55</v>
      </c>
      <c r="P17" s="53">
        <v>2116</v>
      </c>
      <c r="Q17" s="31">
        <v>3045</v>
      </c>
      <c r="R17" s="53">
        <v>3885</v>
      </c>
      <c r="S17" s="42">
        <v>3248</v>
      </c>
      <c r="T17" s="53">
        <v>2024</v>
      </c>
      <c r="U17" s="31">
        <v>2350</v>
      </c>
      <c r="V17" s="53">
        <v>2835</v>
      </c>
      <c r="W17" s="42">
        <v>2584</v>
      </c>
      <c r="X17" s="53">
        <v>4095</v>
      </c>
      <c r="Y17" s="501"/>
    </row>
    <row r="18" spans="1:25" ht="12" customHeight="1" x14ac:dyDescent="0.15">
      <c r="A18" s="35"/>
      <c r="B18" s="7"/>
      <c r="C18" s="14">
        <v>3</v>
      </c>
      <c r="D18" s="30"/>
      <c r="E18" s="31">
        <v>1365</v>
      </c>
      <c r="F18" s="53">
        <v>1785</v>
      </c>
      <c r="G18" s="42">
        <v>1637</v>
      </c>
      <c r="H18" s="53">
        <v>6717</v>
      </c>
      <c r="I18" s="31">
        <v>1050</v>
      </c>
      <c r="J18" s="53">
        <v>1239</v>
      </c>
      <c r="K18" s="42">
        <v>1186</v>
      </c>
      <c r="L18" s="53">
        <v>5578</v>
      </c>
      <c r="M18" s="31" t="s">
        <v>55</v>
      </c>
      <c r="N18" s="53" t="s">
        <v>55</v>
      </c>
      <c r="O18" s="42" t="s">
        <v>55</v>
      </c>
      <c r="P18" s="53">
        <v>3251</v>
      </c>
      <c r="Q18" s="31">
        <v>3150</v>
      </c>
      <c r="R18" s="53">
        <v>4043</v>
      </c>
      <c r="S18" s="42">
        <v>3301</v>
      </c>
      <c r="T18" s="53">
        <v>2566</v>
      </c>
      <c r="U18" s="31">
        <v>2415</v>
      </c>
      <c r="V18" s="53">
        <v>2888</v>
      </c>
      <c r="W18" s="42">
        <v>2521</v>
      </c>
      <c r="X18" s="53">
        <v>3183</v>
      </c>
      <c r="Y18" s="501"/>
    </row>
    <row r="19" spans="1:25" ht="12" customHeight="1" x14ac:dyDescent="0.15">
      <c r="A19" s="35"/>
      <c r="B19" s="7"/>
      <c r="C19" s="14">
        <v>4</v>
      </c>
      <c r="D19" s="30"/>
      <c r="E19" s="31">
        <v>1365</v>
      </c>
      <c r="F19" s="53">
        <v>1722</v>
      </c>
      <c r="G19" s="42">
        <v>1589</v>
      </c>
      <c r="H19" s="53">
        <v>6838</v>
      </c>
      <c r="I19" s="31">
        <v>1050</v>
      </c>
      <c r="J19" s="53">
        <v>1260</v>
      </c>
      <c r="K19" s="42">
        <v>1159</v>
      </c>
      <c r="L19" s="53">
        <v>5431</v>
      </c>
      <c r="M19" s="78" t="s">
        <v>55</v>
      </c>
      <c r="N19" s="79" t="s">
        <v>55</v>
      </c>
      <c r="O19" s="57" t="s">
        <v>55</v>
      </c>
      <c r="P19" s="53">
        <v>2520</v>
      </c>
      <c r="Q19" s="31">
        <v>3223</v>
      </c>
      <c r="R19" s="53">
        <v>4043</v>
      </c>
      <c r="S19" s="42">
        <v>3410</v>
      </c>
      <c r="T19" s="53">
        <v>3383</v>
      </c>
      <c r="U19" s="31">
        <v>2468</v>
      </c>
      <c r="V19" s="53">
        <v>2888</v>
      </c>
      <c r="W19" s="42">
        <v>2586</v>
      </c>
      <c r="X19" s="53">
        <v>4916</v>
      </c>
      <c r="Y19" s="501"/>
    </row>
    <row r="20" spans="1:25" ht="12" customHeight="1" x14ac:dyDescent="0.15">
      <c r="A20" s="35"/>
      <c r="B20" s="7"/>
      <c r="C20" s="14">
        <v>5</v>
      </c>
      <c r="D20" s="30"/>
      <c r="E20" s="31">
        <v>1229</v>
      </c>
      <c r="F20" s="53">
        <v>1701</v>
      </c>
      <c r="G20" s="42">
        <v>1473</v>
      </c>
      <c r="H20" s="53">
        <v>7637</v>
      </c>
      <c r="I20" s="78">
        <v>998</v>
      </c>
      <c r="J20" s="79">
        <v>1260</v>
      </c>
      <c r="K20" s="57">
        <v>1149</v>
      </c>
      <c r="L20" s="53">
        <v>7362</v>
      </c>
      <c r="M20" s="78">
        <v>819</v>
      </c>
      <c r="N20" s="79">
        <v>1260</v>
      </c>
      <c r="O20" s="57">
        <v>902</v>
      </c>
      <c r="P20" s="53">
        <v>3935</v>
      </c>
      <c r="Q20" s="31">
        <v>3255</v>
      </c>
      <c r="R20" s="53">
        <v>4200</v>
      </c>
      <c r="S20" s="42">
        <v>3449</v>
      </c>
      <c r="T20" s="53">
        <v>4733</v>
      </c>
      <c r="U20" s="31">
        <v>2310</v>
      </c>
      <c r="V20" s="53">
        <v>2940</v>
      </c>
      <c r="W20" s="42">
        <v>2471</v>
      </c>
      <c r="X20" s="53">
        <v>9618</v>
      </c>
      <c r="Y20" s="501"/>
    </row>
    <row r="21" spans="1:25" ht="12" customHeight="1" x14ac:dyDescent="0.15">
      <c r="A21" s="35"/>
      <c r="B21" s="7"/>
      <c r="C21" s="14">
        <v>6</v>
      </c>
      <c r="D21" s="30"/>
      <c r="E21" s="31">
        <v>1208</v>
      </c>
      <c r="F21" s="53">
        <v>1628</v>
      </c>
      <c r="G21" s="42">
        <v>1468</v>
      </c>
      <c r="H21" s="53">
        <v>6171</v>
      </c>
      <c r="I21" s="31">
        <v>945</v>
      </c>
      <c r="J21" s="53">
        <v>1260</v>
      </c>
      <c r="K21" s="42">
        <v>1123</v>
      </c>
      <c r="L21" s="53">
        <v>7181</v>
      </c>
      <c r="M21" s="78">
        <v>840</v>
      </c>
      <c r="N21" s="79">
        <v>1050</v>
      </c>
      <c r="O21" s="57">
        <v>979</v>
      </c>
      <c r="P21" s="53">
        <v>3795</v>
      </c>
      <c r="Q21" s="31">
        <v>3150</v>
      </c>
      <c r="R21" s="53">
        <v>3780</v>
      </c>
      <c r="S21" s="42">
        <v>3336</v>
      </c>
      <c r="T21" s="53">
        <v>4570</v>
      </c>
      <c r="U21" s="31">
        <v>2315</v>
      </c>
      <c r="V21" s="53">
        <v>2835</v>
      </c>
      <c r="W21" s="42">
        <v>2503</v>
      </c>
      <c r="X21" s="53">
        <v>4214</v>
      </c>
      <c r="Y21" s="501"/>
    </row>
    <row r="22" spans="1:25" ht="12" customHeight="1" x14ac:dyDescent="0.15">
      <c r="A22" s="35"/>
      <c r="B22" s="7"/>
      <c r="C22" s="14">
        <v>7</v>
      </c>
      <c r="D22" s="30"/>
      <c r="E22" s="31">
        <v>1208</v>
      </c>
      <c r="F22" s="53">
        <v>1628</v>
      </c>
      <c r="G22" s="42">
        <v>1387</v>
      </c>
      <c r="H22" s="53">
        <v>4740</v>
      </c>
      <c r="I22" s="31">
        <v>998</v>
      </c>
      <c r="J22" s="53">
        <v>1239</v>
      </c>
      <c r="K22" s="42">
        <v>1139</v>
      </c>
      <c r="L22" s="53">
        <v>4817</v>
      </c>
      <c r="M22" s="78" t="s">
        <v>55</v>
      </c>
      <c r="N22" s="79" t="s">
        <v>55</v>
      </c>
      <c r="O22" s="57" t="s">
        <v>55</v>
      </c>
      <c r="P22" s="53">
        <v>2110</v>
      </c>
      <c r="Q22" s="31">
        <v>2940</v>
      </c>
      <c r="R22" s="53">
        <v>3675</v>
      </c>
      <c r="S22" s="42">
        <v>3326</v>
      </c>
      <c r="T22" s="53">
        <v>3664</v>
      </c>
      <c r="U22" s="31">
        <v>2310</v>
      </c>
      <c r="V22" s="53">
        <v>2730</v>
      </c>
      <c r="W22" s="42">
        <v>2442</v>
      </c>
      <c r="X22" s="53">
        <v>3087</v>
      </c>
      <c r="Y22" s="501"/>
    </row>
    <row r="23" spans="1:25" ht="12" customHeight="1" x14ac:dyDescent="0.15">
      <c r="A23" s="35"/>
      <c r="B23" s="7"/>
      <c r="C23" s="14">
        <v>8</v>
      </c>
      <c r="D23" s="9"/>
      <c r="E23" s="31">
        <v>1260</v>
      </c>
      <c r="F23" s="53">
        <v>1628</v>
      </c>
      <c r="G23" s="42">
        <v>1400</v>
      </c>
      <c r="H23" s="53">
        <v>8122</v>
      </c>
      <c r="I23" s="31">
        <v>945</v>
      </c>
      <c r="J23" s="53">
        <v>1200</v>
      </c>
      <c r="K23" s="42">
        <v>1055</v>
      </c>
      <c r="L23" s="53">
        <v>5555</v>
      </c>
      <c r="M23" s="78" t="s">
        <v>55</v>
      </c>
      <c r="N23" s="79" t="s">
        <v>55</v>
      </c>
      <c r="O23" s="57" t="s">
        <v>55</v>
      </c>
      <c r="P23" s="53">
        <v>1815</v>
      </c>
      <c r="Q23" s="31">
        <v>3255</v>
      </c>
      <c r="R23" s="53">
        <v>3885</v>
      </c>
      <c r="S23" s="42">
        <v>3461</v>
      </c>
      <c r="T23" s="53">
        <v>3661</v>
      </c>
      <c r="U23" s="31">
        <v>2205</v>
      </c>
      <c r="V23" s="53">
        <v>2680</v>
      </c>
      <c r="W23" s="42">
        <v>2432</v>
      </c>
      <c r="X23" s="53">
        <v>4628</v>
      </c>
      <c r="Y23" s="501"/>
    </row>
    <row r="24" spans="1:25" ht="12" customHeight="1" x14ac:dyDescent="0.15">
      <c r="A24" s="35"/>
      <c r="B24" s="7"/>
      <c r="C24" s="14">
        <v>9</v>
      </c>
      <c r="D24" s="9"/>
      <c r="E24" s="31">
        <v>1260</v>
      </c>
      <c r="F24" s="53">
        <v>1686</v>
      </c>
      <c r="G24" s="42">
        <v>1543</v>
      </c>
      <c r="H24" s="53">
        <v>13031</v>
      </c>
      <c r="I24" s="31">
        <v>945</v>
      </c>
      <c r="J24" s="53">
        <v>1239</v>
      </c>
      <c r="K24" s="42">
        <v>1083</v>
      </c>
      <c r="L24" s="53">
        <v>9409</v>
      </c>
      <c r="M24" s="78" t="s">
        <v>55</v>
      </c>
      <c r="N24" s="79" t="s">
        <v>55</v>
      </c>
      <c r="O24" s="57" t="s">
        <v>55</v>
      </c>
      <c r="P24" s="53">
        <v>2848</v>
      </c>
      <c r="Q24" s="31">
        <v>3255</v>
      </c>
      <c r="R24" s="53">
        <v>3885</v>
      </c>
      <c r="S24" s="42">
        <v>3483</v>
      </c>
      <c r="T24" s="53">
        <v>6552</v>
      </c>
      <c r="U24" s="31">
        <v>2205</v>
      </c>
      <c r="V24" s="53">
        <v>2783</v>
      </c>
      <c r="W24" s="42">
        <v>2532</v>
      </c>
      <c r="X24" s="53">
        <v>4959</v>
      </c>
      <c r="Y24" s="501"/>
    </row>
    <row r="25" spans="1:25" ht="12" customHeight="1" x14ac:dyDescent="0.15">
      <c r="A25" s="35"/>
      <c r="B25" s="10"/>
      <c r="C25" s="6">
        <v>10</v>
      </c>
      <c r="D25" s="18"/>
      <c r="E25" s="55">
        <v>1449</v>
      </c>
      <c r="F25" s="55">
        <v>1785</v>
      </c>
      <c r="G25" s="55">
        <v>1610.8852248293913</v>
      </c>
      <c r="H25" s="55">
        <v>12139.6</v>
      </c>
      <c r="I25" s="55">
        <v>995.40000000000009</v>
      </c>
      <c r="J25" s="55">
        <v>1291.5</v>
      </c>
      <c r="K25" s="55">
        <v>1124.2664778517765</v>
      </c>
      <c r="L25" s="55">
        <v>7162</v>
      </c>
      <c r="M25" s="81">
        <v>819</v>
      </c>
      <c r="N25" s="81">
        <v>819</v>
      </c>
      <c r="O25" s="81">
        <v>818.99999999999966</v>
      </c>
      <c r="P25" s="55">
        <v>3016.6</v>
      </c>
      <c r="Q25" s="55">
        <v>3150</v>
      </c>
      <c r="R25" s="55">
        <v>4042.5</v>
      </c>
      <c r="S25" s="55">
        <v>3335.9213265306162</v>
      </c>
      <c r="T25" s="55">
        <v>4156</v>
      </c>
      <c r="U25" s="55">
        <v>2205</v>
      </c>
      <c r="V25" s="55">
        <v>2730</v>
      </c>
      <c r="W25" s="55">
        <v>2491.316554628655</v>
      </c>
      <c r="X25" s="55">
        <v>3401.4</v>
      </c>
      <c r="Y25" s="501"/>
    </row>
    <row r="26" spans="1:25" ht="12" customHeight="1" x14ac:dyDescent="0.15">
      <c r="A26" s="19"/>
      <c r="B26" s="31"/>
      <c r="C26" s="494" t="s">
        <v>0</v>
      </c>
      <c r="D26" s="495"/>
      <c r="E26" s="616" t="s">
        <v>152</v>
      </c>
      <c r="F26" s="617"/>
      <c r="G26" s="617"/>
      <c r="H26" s="618"/>
      <c r="I26" s="616" t="s">
        <v>153</v>
      </c>
      <c r="J26" s="617"/>
      <c r="K26" s="617"/>
      <c r="L26" s="618"/>
      <c r="M26" s="616" t="s">
        <v>154</v>
      </c>
      <c r="N26" s="617"/>
      <c r="O26" s="617"/>
      <c r="P26" s="618"/>
      <c r="Q26" s="622" t="s">
        <v>155</v>
      </c>
      <c r="R26" s="623"/>
      <c r="S26" s="623"/>
      <c r="T26" s="624"/>
      <c r="U26" s="622" t="s">
        <v>156</v>
      </c>
      <c r="V26" s="623"/>
      <c r="W26" s="623"/>
      <c r="X26" s="624"/>
      <c r="Y26" s="501"/>
    </row>
    <row r="27" spans="1:25" ht="12" customHeight="1" x14ac:dyDescent="0.15">
      <c r="A27" s="19"/>
      <c r="B27" s="44" t="s">
        <v>4</v>
      </c>
      <c r="C27" s="45"/>
      <c r="D27" s="90"/>
      <c r="E27" s="1" t="s">
        <v>5</v>
      </c>
      <c r="F27" s="2" t="s">
        <v>6</v>
      </c>
      <c r="G27" s="3" t="s">
        <v>7</v>
      </c>
      <c r="H27" s="2" t="s">
        <v>8</v>
      </c>
      <c r="I27" s="1" t="s">
        <v>5</v>
      </c>
      <c r="J27" s="2" t="s">
        <v>6</v>
      </c>
      <c r="K27" s="3" t="s">
        <v>7</v>
      </c>
      <c r="L27" s="2" t="s">
        <v>8</v>
      </c>
      <c r="M27" s="1" t="s">
        <v>5</v>
      </c>
      <c r="N27" s="2" t="s">
        <v>6</v>
      </c>
      <c r="O27" s="3" t="s">
        <v>7</v>
      </c>
      <c r="P27" s="2" t="s">
        <v>8</v>
      </c>
      <c r="Q27" s="1" t="s">
        <v>5</v>
      </c>
      <c r="R27" s="2" t="s">
        <v>6</v>
      </c>
      <c r="S27" s="3" t="s">
        <v>7</v>
      </c>
      <c r="T27" s="2" t="s">
        <v>8</v>
      </c>
      <c r="U27" s="1" t="s">
        <v>5</v>
      </c>
      <c r="V27" s="2" t="s">
        <v>6</v>
      </c>
      <c r="W27" s="3" t="s">
        <v>7</v>
      </c>
      <c r="X27" s="2" t="s">
        <v>8</v>
      </c>
      <c r="Y27" s="501"/>
    </row>
    <row r="28" spans="1:25" ht="12" customHeight="1" x14ac:dyDescent="0.15">
      <c r="A28" s="19"/>
      <c r="B28" s="36"/>
      <c r="C28" s="38"/>
      <c r="D28" s="38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4"/>
      <c r="R28" s="5"/>
      <c r="S28" s="6" t="s">
        <v>9</v>
      </c>
      <c r="T28" s="5"/>
      <c r="U28" s="4"/>
      <c r="V28" s="5"/>
      <c r="W28" s="6" t="s">
        <v>9</v>
      </c>
      <c r="X28" s="5"/>
      <c r="Y28" s="501"/>
    </row>
    <row r="29" spans="1:25" ht="12" customHeight="1" x14ac:dyDescent="0.15">
      <c r="A29" s="19"/>
      <c r="B29" s="43" t="s">
        <v>72</v>
      </c>
      <c r="C29" s="32">
        <v>18</v>
      </c>
      <c r="D29" s="33" t="s">
        <v>106</v>
      </c>
      <c r="E29" s="43">
        <v>788</v>
      </c>
      <c r="F29" s="56">
        <v>945</v>
      </c>
      <c r="G29" s="74">
        <v>864</v>
      </c>
      <c r="H29" s="56">
        <v>11159</v>
      </c>
      <c r="I29" s="43">
        <v>1208</v>
      </c>
      <c r="J29" s="56">
        <v>1365</v>
      </c>
      <c r="K29" s="74">
        <v>1282</v>
      </c>
      <c r="L29" s="56">
        <v>5048</v>
      </c>
      <c r="M29" s="43">
        <v>1229</v>
      </c>
      <c r="N29" s="56">
        <v>1365</v>
      </c>
      <c r="O29" s="74">
        <v>1290</v>
      </c>
      <c r="P29" s="56">
        <v>5546</v>
      </c>
      <c r="Q29" s="43">
        <v>1229</v>
      </c>
      <c r="R29" s="56">
        <v>1365</v>
      </c>
      <c r="S29" s="74">
        <v>1278</v>
      </c>
      <c r="T29" s="56">
        <v>3468</v>
      </c>
      <c r="U29" s="43">
        <v>1155</v>
      </c>
      <c r="V29" s="56">
        <v>1313</v>
      </c>
      <c r="W29" s="74">
        <v>1221</v>
      </c>
      <c r="X29" s="56">
        <v>6770</v>
      </c>
      <c r="Y29" s="501"/>
    </row>
    <row r="30" spans="1:25" ht="12" customHeight="1" x14ac:dyDescent="0.15">
      <c r="A30" s="19"/>
      <c r="B30" s="31"/>
      <c r="C30" s="34">
        <v>19</v>
      </c>
      <c r="D30" s="42"/>
      <c r="E30" s="31">
        <v>735</v>
      </c>
      <c r="F30" s="53">
        <v>1159</v>
      </c>
      <c r="G30" s="42">
        <v>993</v>
      </c>
      <c r="H30" s="53">
        <v>162869</v>
      </c>
      <c r="I30" s="31">
        <v>1050</v>
      </c>
      <c r="J30" s="53">
        <v>1418</v>
      </c>
      <c r="K30" s="42">
        <v>1235</v>
      </c>
      <c r="L30" s="53">
        <v>81029</v>
      </c>
      <c r="M30" s="31">
        <v>1049</v>
      </c>
      <c r="N30" s="53">
        <v>1365</v>
      </c>
      <c r="O30" s="42">
        <v>1232</v>
      </c>
      <c r="P30" s="53">
        <v>69733</v>
      </c>
      <c r="Q30" s="31">
        <v>1050</v>
      </c>
      <c r="R30" s="53">
        <v>1418</v>
      </c>
      <c r="S30" s="42">
        <v>1213</v>
      </c>
      <c r="T30" s="53">
        <v>54003</v>
      </c>
      <c r="U30" s="31">
        <v>998</v>
      </c>
      <c r="V30" s="53">
        <v>1365</v>
      </c>
      <c r="W30" s="42">
        <v>1154</v>
      </c>
      <c r="X30" s="53">
        <v>91356</v>
      </c>
      <c r="Y30" s="501"/>
    </row>
    <row r="31" spans="1:25" ht="12" customHeight="1" x14ac:dyDescent="0.15">
      <c r="A31" s="19"/>
      <c r="B31" s="31"/>
      <c r="C31" s="34">
        <v>20</v>
      </c>
      <c r="D31" s="42"/>
      <c r="E31" s="31">
        <v>735</v>
      </c>
      <c r="F31" s="53">
        <v>1155</v>
      </c>
      <c r="G31" s="42">
        <v>907</v>
      </c>
      <c r="H31" s="53">
        <v>248505</v>
      </c>
      <c r="I31" s="31">
        <v>1050</v>
      </c>
      <c r="J31" s="53">
        <v>1418</v>
      </c>
      <c r="K31" s="42">
        <v>1285</v>
      </c>
      <c r="L31" s="53">
        <v>85163</v>
      </c>
      <c r="M31" s="31">
        <v>1050</v>
      </c>
      <c r="N31" s="53">
        <v>1418</v>
      </c>
      <c r="O31" s="42">
        <v>1261</v>
      </c>
      <c r="P31" s="53">
        <v>65169</v>
      </c>
      <c r="Q31" s="31">
        <v>1050</v>
      </c>
      <c r="R31" s="53">
        <v>1418</v>
      </c>
      <c r="S31" s="42">
        <v>1255</v>
      </c>
      <c r="T31" s="53">
        <v>60517</v>
      </c>
      <c r="U31" s="31">
        <v>1050</v>
      </c>
      <c r="V31" s="53">
        <v>1365</v>
      </c>
      <c r="W31" s="42">
        <v>1216</v>
      </c>
      <c r="X31" s="53">
        <v>86094</v>
      </c>
      <c r="Y31" s="501"/>
    </row>
    <row r="32" spans="1:25" ht="12" customHeight="1" x14ac:dyDescent="0.15">
      <c r="A32" s="19"/>
      <c r="B32" s="36"/>
      <c r="C32" s="37">
        <v>21</v>
      </c>
      <c r="D32" s="38"/>
      <c r="E32" s="36">
        <v>683</v>
      </c>
      <c r="F32" s="55">
        <v>1077</v>
      </c>
      <c r="G32" s="38">
        <v>831</v>
      </c>
      <c r="H32" s="55">
        <v>347836</v>
      </c>
      <c r="I32" s="36">
        <v>998</v>
      </c>
      <c r="J32" s="55">
        <v>1418</v>
      </c>
      <c r="K32" s="38">
        <v>1259</v>
      </c>
      <c r="L32" s="55">
        <v>68192</v>
      </c>
      <c r="M32" s="36">
        <v>998</v>
      </c>
      <c r="N32" s="55">
        <v>1470</v>
      </c>
      <c r="O32" s="38">
        <v>1258</v>
      </c>
      <c r="P32" s="55">
        <v>50466</v>
      </c>
      <c r="Q32" s="36">
        <v>998</v>
      </c>
      <c r="R32" s="55">
        <v>1470</v>
      </c>
      <c r="S32" s="38">
        <v>1229</v>
      </c>
      <c r="T32" s="55">
        <v>45468</v>
      </c>
      <c r="U32" s="36">
        <v>945</v>
      </c>
      <c r="V32" s="55">
        <v>1365</v>
      </c>
      <c r="W32" s="38">
        <v>1187</v>
      </c>
      <c r="X32" s="55">
        <v>65667</v>
      </c>
      <c r="Y32" s="501"/>
    </row>
    <row r="33" spans="1:25" ht="12" customHeight="1" x14ac:dyDescent="0.15">
      <c r="A33" s="19"/>
      <c r="B33" s="7" t="s">
        <v>491</v>
      </c>
      <c r="C33" s="14">
        <v>9</v>
      </c>
      <c r="D33" s="30"/>
      <c r="E33" s="31">
        <v>735</v>
      </c>
      <c r="F33" s="53">
        <v>998</v>
      </c>
      <c r="G33" s="42">
        <v>821</v>
      </c>
      <c r="H33" s="53">
        <v>48786</v>
      </c>
      <c r="I33" s="31">
        <v>998</v>
      </c>
      <c r="J33" s="53">
        <v>1313</v>
      </c>
      <c r="K33" s="42">
        <v>1182</v>
      </c>
      <c r="L33" s="53">
        <v>5652</v>
      </c>
      <c r="M33" s="31">
        <v>998</v>
      </c>
      <c r="N33" s="53">
        <v>1313</v>
      </c>
      <c r="O33" s="42">
        <v>1161</v>
      </c>
      <c r="P33" s="53">
        <v>3627</v>
      </c>
      <c r="Q33" s="31">
        <v>998</v>
      </c>
      <c r="R33" s="53">
        <v>1313</v>
      </c>
      <c r="S33" s="42">
        <v>1107</v>
      </c>
      <c r="T33" s="53">
        <v>3520</v>
      </c>
      <c r="U33" s="31">
        <v>998</v>
      </c>
      <c r="V33" s="53">
        <v>1260</v>
      </c>
      <c r="W33" s="42">
        <v>1110</v>
      </c>
      <c r="X33" s="53">
        <v>5687</v>
      </c>
      <c r="Y33" s="501"/>
    </row>
    <row r="34" spans="1:25" ht="12" customHeight="1" x14ac:dyDescent="0.15">
      <c r="A34" s="19"/>
      <c r="B34" s="7"/>
      <c r="C34" s="14">
        <v>10</v>
      </c>
      <c r="D34" s="30"/>
      <c r="E34" s="31">
        <v>735</v>
      </c>
      <c r="F34" s="53">
        <v>945</v>
      </c>
      <c r="G34" s="42">
        <v>775</v>
      </c>
      <c r="H34" s="53">
        <v>31894</v>
      </c>
      <c r="I34" s="31">
        <v>998</v>
      </c>
      <c r="J34" s="53">
        <v>1313</v>
      </c>
      <c r="K34" s="42">
        <v>1176</v>
      </c>
      <c r="L34" s="53">
        <v>5553</v>
      </c>
      <c r="M34" s="31">
        <v>1008</v>
      </c>
      <c r="N34" s="53">
        <v>1313</v>
      </c>
      <c r="O34" s="42">
        <v>1164</v>
      </c>
      <c r="P34" s="53">
        <v>4772</v>
      </c>
      <c r="Q34" s="31">
        <v>1029</v>
      </c>
      <c r="R34" s="53">
        <v>1313</v>
      </c>
      <c r="S34" s="42">
        <v>1129</v>
      </c>
      <c r="T34" s="53">
        <v>3780</v>
      </c>
      <c r="U34" s="31">
        <v>945</v>
      </c>
      <c r="V34" s="53">
        <v>1238</v>
      </c>
      <c r="W34" s="42">
        <v>1103</v>
      </c>
      <c r="X34" s="53">
        <v>5309</v>
      </c>
      <c r="Y34" s="501"/>
    </row>
    <row r="35" spans="1:25" ht="12" customHeight="1" x14ac:dyDescent="0.15">
      <c r="A35" s="19"/>
      <c r="B35" s="7"/>
      <c r="C35" s="14">
        <v>11</v>
      </c>
      <c r="D35" s="30"/>
      <c r="E35" s="31">
        <v>683</v>
      </c>
      <c r="F35" s="53">
        <v>945</v>
      </c>
      <c r="G35" s="42">
        <v>767</v>
      </c>
      <c r="H35" s="53">
        <v>53654</v>
      </c>
      <c r="I35" s="31">
        <v>998</v>
      </c>
      <c r="J35" s="53">
        <v>1313</v>
      </c>
      <c r="K35" s="42">
        <v>1173</v>
      </c>
      <c r="L35" s="53">
        <v>5257</v>
      </c>
      <c r="M35" s="31">
        <v>1050</v>
      </c>
      <c r="N35" s="53">
        <v>1313</v>
      </c>
      <c r="O35" s="42">
        <v>1173</v>
      </c>
      <c r="P35" s="53">
        <v>5332</v>
      </c>
      <c r="Q35" s="31">
        <v>1029</v>
      </c>
      <c r="R35" s="53">
        <v>1313</v>
      </c>
      <c r="S35" s="42">
        <v>1152</v>
      </c>
      <c r="T35" s="53">
        <v>3202</v>
      </c>
      <c r="U35" s="31">
        <v>945</v>
      </c>
      <c r="V35" s="53">
        <v>1260</v>
      </c>
      <c r="W35" s="42">
        <v>1095</v>
      </c>
      <c r="X35" s="53">
        <v>4057</v>
      </c>
      <c r="Y35" s="501"/>
    </row>
    <row r="36" spans="1:25" ht="12" customHeight="1" x14ac:dyDescent="0.15">
      <c r="A36" s="19"/>
      <c r="B36" s="7"/>
      <c r="C36" s="14">
        <v>12</v>
      </c>
      <c r="D36" s="30"/>
      <c r="E36" s="31">
        <v>683</v>
      </c>
      <c r="F36" s="53">
        <v>840</v>
      </c>
      <c r="G36" s="42">
        <v>758</v>
      </c>
      <c r="H36" s="53">
        <v>15143</v>
      </c>
      <c r="I36" s="31">
        <v>1103</v>
      </c>
      <c r="J36" s="53">
        <v>1323</v>
      </c>
      <c r="K36" s="42">
        <v>1230</v>
      </c>
      <c r="L36" s="53">
        <v>4939</v>
      </c>
      <c r="M36" s="31">
        <v>1103</v>
      </c>
      <c r="N36" s="53">
        <v>1313</v>
      </c>
      <c r="O36" s="42">
        <v>1209</v>
      </c>
      <c r="P36" s="53">
        <v>2931</v>
      </c>
      <c r="Q36" s="31">
        <v>1155</v>
      </c>
      <c r="R36" s="53">
        <v>1313</v>
      </c>
      <c r="S36" s="42">
        <v>1216</v>
      </c>
      <c r="T36" s="53">
        <v>3841</v>
      </c>
      <c r="U36" s="31">
        <v>998</v>
      </c>
      <c r="V36" s="53">
        <v>1208</v>
      </c>
      <c r="W36" s="42">
        <v>1097</v>
      </c>
      <c r="X36" s="53">
        <v>5043</v>
      </c>
      <c r="Y36" s="501"/>
    </row>
    <row r="37" spans="1:25" ht="12" customHeight="1" x14ac:dyDescent="0.15">
      <c r="A37" s="19"/>
      <c r="B37" s="7" t="s">
        <v>102</v>
      </c>
      <c r="C37" s="14">
        <v>1</v>
      </c>
      <c r="D37" s="30" t="s">
        <v>54</v>
      </c>
      <c r="E37" s="31">
        <v>735</v>
      </c>
      <c r="F37" s="53">
        <v>840</v>
      </c>
      <c r="G37" s="42">
        <v>756</v>
      </c>
      <c r="H37" s="53">
        <v>7846</v>
      </c>
      <c r="I37" s="31">
        <v>1050</v>
      </c>
      <c r="J37" s="53">
        <v>1313</v>
      </c>
      <c r="K37" s="42">
        <v>1197</v>
      </c>
      <c r="L37" s="53">
        <v>3632</v>
      </c>
      <c r="M37" s="31">
        <v>945</v>
      </c>
      <c r="N37" s="53">
        <v>1271</v>
      </c>
      <c r="O37" s="42">
        <v>1067</v>
      </c>
      <c r="P37" s="53">
        <v>2505</v>
      </c>
      <c r="Q37" s="31">
        <v>1103</v>
      </c>
      <c r="R37" s="53">
        <v>1313</v>
      </c>
      <c r="S37" s="42">
        <v>1185</v>
      </c>
      <c r="T37" s="53">
        <v>2823</v>
      </c>
      <c r="U37" s="31">
        <v>945</v>
      </c>
      <c r="V37" s="53">
        <v>1260</v>
      </c>
      <c r="W37" s="42">
        <v>1051</v>
      </c>
      <c r="X37" s="53">
        <v>4815</v>
      </c>
      <c r="Y37" s="501"/>
    </row>
    <row r="38" spans="1:25" ht="12" customHeight="1" x14ac:dyDescent="0.15">
      <c r="A38" s="19"/>
      <c r="B38" s="7"/>
      <c r="C38" s="14">
        <v>2</v>
      </c>
      <c r="D38" s="30"/>
      <c r="E38" s="477">
        <v>735</v>
      </c>
      <c r="F38" s="478">
        <v>993</v>
      </c>
      <c r="G38" s="479">
        <v>803</v>
      </c>
      <c r="H38" s="53">
        <v>3249</v>
      </c>
      <c r="I38" s="31">
        <v>998</v>
      </c>
      <c r="J38" s="53">
        <v>1323</v>
      </c>
      <c r="K38" s="42">
        <v>1204</v>
      </c>
      <c r="L38" s="53">
        <v>4834</v>
      </c>
      <c r="M38" s="31">
        <v>998</v>
      </c>
      <c r="N38" s="53">
        <v>1365</v>
      </c>
      <c r="O38" s="42">
        <v>1118</v>
      </c>
      <c r="P38" s="53">
        <v>2227</v>
      </c>
      <c r="Q38" s="31">
        <v>1029</v>
      </c>
      <c r="R38" s="53">
        <v>1313</v>
      </c>
      <c r="S38" s="42">
        <v>1132</v>
      </c>
      <c r="T38" s="53">
        <v>2452</v>
      </c>
      <c r="U38" s="31">
        <v>998</v>
      </c>
      <c r="V38" s="53">
        <v>1208</v>
      </c>
      <c r="W38" s="42">
        <v>1099</v>
      </c>
      <c r="X38" s="53">
        <v>2799</v>
      </c>
      <c r="Y38" s="501"/>
    </row>
    <row r="39" spans="1:25" ht="12" customHeight="1" x14ac:dyDescent="0.15">
      <c r="A39" s="19"/>
      <c r="B39" s="7"/>
      <c r="C39" s="14">
        <v>3</v>
      </c>
      <c r="D39" s="30"/>
      <c r="E39" s="31">
        <v>756</v>
      </c>
      <c r="F39" s="53">
        <v>945</v>
      </c>
      <c r="G39" s="42">
        <v>827</v>
      </c>
      <c r="H39" s="53">
        <v>5002</v>
      </c>
      <c r="I39" s="31">
        <v>1103</v>
      </c>
      <c r="J39" s="53">
        <v>1313</v>
      </c>
      <c r="K39" s="42">
        <v>1207</v>
      </c>
      <c r="L39" s="53">
        <v>5124</v>
      </c>
      <c r="M39" s="31">
        <v>1124</v>
      </c>
      <c r="N39" s="53">
        <v>1260</v>
      </c>
      <c r="O39" s="42">
        <v>1202</v>
      </c>
      <c r="P39" s="53">
        <v>2554</v>
      </c>
      <c r="Q39" s="31">
        <v>1050</v>
      </c>
      <c r="R39" s="53">
        <v>1292</v>
      </c>
      <c r="S39" s="42">
        <v>1174</v>
      </c>
      <c r="T39" s="53">
        <v>3314</v>
      </c>
      <c r="U39" s="31">
        <v>1050</v>
      </c>
      <c r="V39" s="53">
        <v>1208</v>
      </c>
      <c r="W39" s="42">
        <v>1145</v>
      </c>
      <c r="X39" s="53">
        <v>3765</v>
      </c>
      <c r="Y39" s="501"/>
    </row>
    <row r="40" spans="1:25" ht="12" customHeight="1" x14ac:dyDescent="0.15">
      <c r="A40" s="19"/>
      <c r="B40" s="7"/>
      <c r="C40" s="14">
        <v>4</v>
      </c>
      <c r="D40" s="30"/>
      <c r="E40" s="31">
        <v>788</v>
      </c>
      <c r="F40" s="53">
        <v>1050</v>
      </c>
      <c r="G40" s="42">
        <v>914</v>
      </c>
      <c r="H40" s="53">
        <v>12058</v>
      </c>
      <c r="I40" s="31">
        <v>1155</v>
      </c>
      <c r="J40" s="53">
        <v>1365</v>
      </c>
      <c r="K40" s="42">
        <v>1248</v>
      </c>
      <c r="L40" s="53">
        <v>5655</v>
      </c>
      <c r="M40" s="31">
        <v>1103</v>
      </c>
      <c r="N40" s="53">
        <v>1365</v>
      </c>
      <c r="O40" s="42">
        <v>1152</v>
      </c>
      <c r="P40" s="53">
        <v>3017</v>
      </c>
      <c r="Q40" s="31">
        <v>1103</v>
      </c>
      <c r="R40" s="53">
        <v>1365</v>
      </c>
      <c r="S40" s="42">
        <v>1219</v>
      </c>
      <c r="T40" s="53">
        <v>4681</v>
      </c>
      <c r="U40" s="31">
        <v>1050</v>
      </c>
      <c r="V40" s="53">
        <v>1260</v>
      </c>
      <c r="W40" s="42">
        <v>1138</v>
      </c>
      <c r="X40" s="53">
        <v>4879</v>
      </c>
      <c r="Y40" s="501"/>
    </row>
    <row r="41" spans="1:25" ht="12" customHeight="1" x14ac:dyDescent="0.15">
      <c r="A41" s="19"/>
      <c r="B41" s="7"/>
      <c r="C41" s="14">
        <v>5</v>
      </c>
      <c r="D41" s="30"/>
      <c r="E41" s="31">
        <v>893</v>
      </c>
      <c r="F41" s="53">
        <v>1103</v>
      </c>
      <c r="G41" s="42">
        <v>939</v>
      </c>
      <c r="H41" s="53">
        <v>14078</v>
      </c>
      <c r="I41" s="31">
        <v>1050</v>
      </c>
      <c r="J41" s="53">
        <v>1365</v>
      </c>
      <c r="K41" s="42">
        <v>1234</v>
      </c>
      <c r="L41" s="53">
        <v>6375</v>
      </c>
      <c r="M41" s="31">
        <v>1050</v>
      </c>
      <c r="N41" s="53">
        <v>1365</v>
      </c>
      <c r="O41" s="42">
        <v>1151</v>
      </c>
      <c r="P41" s="53">
        <v>3983</v>
      </c>
      <c r="Q41" s="31">
        <v>1050</v>
      </c>
      <c r="R41" s="53">
        <v>1313</v>
      </c>
      <c r="S41" s="42">
        <v>1166</v>
      </c>
      <c r="T41" s="53">
        <v>4853</v>
      </c>
      <c r="U41" s="31">
        <v>998</v>
      </c>
      <c r="V41" s="53">
        <v>1208</v>
      </c>
      <c r="W41" s="42">
        <v>1121</v>
      </c>
      <c r="X41" s="53">
        <v>5400</v>
      </c>
      <c r="Y41" s="501"/>
    </row>
    <row r="42" spans="1:25" ht="12" customHeight="1" x14ac:dyDescent="0.15">
      <c r="A42" s="19"/>
      <c r="B42" s="7"/>
      <c r="C42" s="14">
        <v>6</v>
      </c>
      <c r="D42" s="30"/>
      <c r="E42" s="31">
        <v>735</v>
      </c>
      <c r="F42" s="53">
        <v>1050</v>
      </c>
      <c r="G42" s="42">
        <v>836</v>
      </c>
      <c r="H42" s="53">
        <v>12621</v>
      </c>
      <c r="I42" s="31">
        <v>1050</v>
      </c>
      <c r="J42" s="53">
        <v>1260</v>
      </c>
      <c r="K42" s="42">
        <v>1200</v>
      </c>
      <c r="L42" s="53">
        <v>4788</v>
      </c>
      <c r="M42" s="31">
        <v>1050</v>
      </c>
      <c r="N42" s="53">
        <v>1313</v>
      </c>
      <c r="O42" s="42">
        <v>1143</v>
      </c>
      <c r="P42" s="53">
        <v>2960</v>
      </c>
      <c r="Q42" s="31">
        <v>1050</v>
      </c>
      <c r="R42" s="53">
        <v>1260</v>
      </c>
      <c r="S42" s="42">
        <v>1206</v>
      </c>
      <c r="T42" s="53">
        <v>3168</v>
      </c>
      <c r="U42" s="31">
        <v>945</v>
      </c>
      <c r="V42" s="53">
        <v>1208</v>
      </c>
      <c r="W42" s="42">
        <v>1122</v>
      </c>
      <c r="X42" s="53">
        <v>5646</v>
      </c>
      <c r="Y42" s="501"/>
    </row>
    <row r="43" spans="1:25" ht="12" customHeight="1" x14ac:dyDescent="0.15">
      <c r="A43" s="19"/>
      <c r="B43" s="7"/>
      <c r="C43" s="14">
        <v>7</v>
      </c>
      <c r="D43" s="30"/>
      <c r="E43" s="31">
        <v>735</v>
      </c>
      <c r="F43" s="53">
        <v>945</v>
      </c>
      <c r="G43" s="42">
        <v>862</v>
      </c>
      <c r="H43" s="53">
        <v>10075</v>
      </c>
      <c r="I43" s="31">
        <v>1050</v>
      </c>
      <c r="J43" s="53">
        <v>1260</v>
      </c>
      <c r="K43" s="42">
        <v>1206</v>
      </c>
      <c r="L43" s="53">
        <v>3762</v>
      </c>
      <c r="M43" s="31">
        <v>998</v>
      </c>
      <c r="N43" s="53">
        <v>1313</v>
      </c>
      <c r="O43" s="42">
        <v>1147</v>
      </c>
      <c r="P43" s="53">
        <v>2263</v>
      </c>
      <c r="Q43" s="31">
        <v>998</v>
      </c>
      <c r="R43" s="53">
        <v>1260</v>
      </c>
      <c r="S43" s="42">
        <v>1149</v>
      </c>
      <c r="T43" s="53">
        <v>2719</v>
      </c>
      <c r="U43" s="31">
        <v>945</v>
      </c>
      <c r="V43" s="53">
        <v>1208</v>
      </c>
      <c r="W43" s="42">
        <v>1098</v>
      </c>
      <c r="X43" s="53">
        <v>4507</v>
      </c>
      <c r="Y43" s="501"/>
    </row>
    <row r="44" spans="1:25" ht="12" customHeight="1" x14ac:dyDescent="0.15">
      <c r="A44" s="19"/>
      <c r="B44" s="7"/>
      <c r="C44" s="14">
        <v>8</v>
      </c>
      <c r="D44" s="30"/>
      <c r="E44" s="31">
        <v>735</v>
      </c>
      <c r="F44" s="53">
        <v>945</v>
      </c>
      <c r="G44" s="42">
        <v>829</v>
      </c>
      <c r="H44" s="53">
        <v>15049</v>
      </c>
      <c r="I44" s="31">
        <v>1050</v>
      </c>
      <c r="J44" s="53">
        <v>1208</v>
      </c>
      <c r="K44" s="42">
        <v>1129</v>
      </c>
      <c r="L44" s="53">
        <v>4244</v>
      </c>
      <c r="M44" s="31">
        <v>998</v>
      </c>
      <c r="N44" s="53">
        <v>1239</v>
      </c>
      <c r="O44" s="42">
        <v>1109</v>
      </c>
      <c r="P44" s="53">
        <v>3979</v>
      </c>
      <c r="Q44" s="31">
        <v>1019</v>
      </c>
      <c r="R44" s="53">
        <v>1239</v>
      </c>
      <c r="S44" s="42">
        <v>1137</v>
      </c>
      <c r="T44" s="53">
        <v>3801</v>
      </c>
      <c r="U44" s="31">
        <v>945</v>
      </c>
      <c r="V44" s="53">
        <v>1155</v>
      </c>
      <c r="W44" s="42">
        <v>1053</v>
      </c>
      <c r="X44" s="53">
        <v>6072</v>
      </c>
      <c r="Y44" s="501"/>
    </row>
    <row r="45" spans="1:25" ht="13.5" customHeight="1" x14ac:dyDescent="0.15">
      <c r="A45" s="19"/>
      <c r="B45" s="7"/>
      <c r="C45" s="14">
        <v>9</v>
      </c>
      <c r="D45" s="9"/>
      <c r="E45" s="7">
        <v>683</v>
      </c>
      <c r="F45" s="7">
        <v>945</v>
      </c>
      <c r="G45" s="7">
        <v>786</v>
      </c>
      <c r="H45" s="7">
        <v>17231</v>
      </c>
      <c r="I45" s="7">
        <v>998</v>
      </c>
      <c r="J45" s="7">
        <v>1239</v>
      </c>
      <c r="K45" s="7">
        <v>1123</v>
      </c>
      <c r="L45" s="7">
        <v>6033</v>
      </c>
      <c r="M45" s="7">
        <v>1019</v>
      </c>
      <c r="N45" s="7">
        <v>1260</v>
      </c>
      <c r="O45" s="7">
        <v>1085</v>
      </c>
      <c r="P45" s="7">
        <v>4119</v>
      </c>
      <c r="Q45" s="7">
        <v>1029</v>
      </c>
      <c r="R45" s="7">
        <v>1239</v>
      </c>
      <c r="S45" s="7">
        <v>1125</v>
      </c>
      <c r="T45" s="7">
        <v>4604</v>
      </c>
      <c r="U45" s="7">
        <v>945</v>
      </c>
      <c r="V45" s="7">
        <v>1155</v>
      </c>
      <c r="W45" s="7">
        <v>1066</v>
      </c>
      <c r="X45" s="8">
        <v>6274</v>
      </c>
      <c r="Y45" s="501"/>
    </row>
    <row r="46" spans="1:25" ht="13.5" customHeight="1" x14ac:dyDescent="0.15">
      <c r="A46" s="19"/>
      <c r="B46" s="10"/>
      <c r="C46" s="6">
        <v>10</v>
      </c>
      <c r="D46" s="18"/>
      <c r="E46" s="11">
        <v>630</v>
      </c>
      <c r="F46" s="11">
        <v>945</v>
      </c>
      <c r="G46" s="11">
        <v>730.25714183602918</v>
      </c>
      <c r="H46" s="11">
        <v>13971</v>
      </c>
      <c r="I46" s="11">
        <v>997.5</v>
      </c>
      <c r="J46" s="11">
        <v>1260</v>
      </c>
      <c r="K46" s="11">
        <v>1144.622640562249</v>
      </c>
      <c r="L46" s="11">
        <v>8365.4</v>
      </c>
      <c r="M46" s="11">
        <v>997.5</v>
      </c>
      <c r="N46" s="11">
        <v>1260</v>
      </c>
      <c r="O46" s="11">
        <v>1062.492807878712</v>
      </c>
      <c r="P46" s="11">
        <v>5244</v>
      </c>
      <c r="Q46" s="11">
        <v>997.5</v>
      </c>
      <c r="R46" s="11">
        <v>1260</v>
      </c>
      <c r="S46" s="11">
        <v>1079.6947429687996</v>
      </c>
      <c r="T46" s="11">
        <v>7552.5</v>
      </c>
      <c r="U46" s="11">
        <v>945</v>
      </c>
      <c r="V46" s="11">
        <v>1207.5</v>
      </c>
      <c r="W46" s="11">
        <v>1062.4660659155084</v>
      </c>
      <c r="X46" s="11">
        <v>7020</v>
      </c>
      <c r="Y46" s="501"/>
    </row>
    <row r="47" spans="1:25" ht="12" customHeight="1" x14ac:dyDescent="0.15">
      <c r="A47" s="19"/>
      <c r="B47" s="20" t="s">
        <v>373</v>
      </c>
      <c r="C47" s="19" t="s">
        <v>374</v>
      </c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501"/>
    </row>
    <row r="48" spans="1:25" ht="12" customHeight="1" x14ac:dyDescent="0.15">
      <c r="A48" s="19"/>
      <c r="B48" s="41">
        <v>2</v>
      </c>
      <c r="C48" s="19" t="s">
        <v>375</v>
      </c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</row>
    <row r="49" spans="1:24" x14ac:dyDescent="0.15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</row>
  </sheetData>
  <mergeCells count="10">
    <mergeCell ref="E26:H26"/>
    <mergeCell ref="I26:L26"/>
    <mergeCell ref="M26:P26"/>
    <mergeCell ref="Q26:T26"/>
    <mergeCell ref="U26:X26"/>
    <mergeCell ref="E6:H6"/>
    <mergeCell ref="I6:L6"/>
    <mergeCell ref="M6:P6"/>
    <mergeCell ref="Q6:T6"/>
    <mergeCell ref="U6:X6"/>
  </mergeCells>
  <phoneticPr fontId="7"/>
  <pageMargins left="0.39370078740157483" right="0.39370078740157483" top="0.19685039370078741" bottom="0.39370078740157483" header="0.59055118110236227" footer="0.19685039370078741"/>
  <pageSetup paperSize="9" orientation="landscape" r:id="rId1"/>
  <headerFooter alignWithMargins="0">
    <oddFooter>&amp;C-51-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X26"/>
  <sheetViews>
    <sheetView zoomScale="75" workbookViewId="0">
      <selection activeCell="C1" sqref="C1"/>
    </sheetView>
  </sheetViews>
  <sheetFormatPr defaultRowHeight="13.5" x14ac:dyDescent="0.15"/>
  <cols>
    <col min="1" max="1" width="1.625" customWidth="1"/>
    <col min="2" max="2" width="4.125" customWidth="1"/>
    <col min="3" max="3" width="3.125" customWidth="1"/>
    <col min="4" max="4" width="2.625" customWidth="1"/>
    <col min="5" max="7" width="5.875" customWidth="1"/>
    <col min="8" max="8" width="8.125" customWidth="1"/>
    <col min="9" max="11" width="5.875" customWidth="1"/>
    <col min="12" max="12" width="8.125" customWidth="1"/>
    <col min="13" max="15" width="5.875" customWidth="1"/>
    <col min="16" max="16" width="8.125" customWidth="1"/>
    <col min="17" max="19" width="5.875" customWidth="1"/>
    <col min="20" max="20" width="8.125" customWidth="1"/>
    <col min="21" max="23" width="5.875" customWidth="1"/>
    <col min="24" max="24" width="8.125" customWidth="1"/>
  </cols>
  <sheetData>
    <row r="1" spans="1:24" ht="12" customHeight="1" x14ac:dyDescent="0.15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</row>
    <row r="2" spans="1:24" ht="12" customHeight="1" x14ac:dyDescent="0.1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</row>
    <row r="3" spans="1:24" ht="12" customHeight="1" x14ac:dyDescent="0.15">
      <c r="A3" s="19"/>
      <c r="B3" s="19" t="s">
        <v>376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</row>
    <row r="4" spans="1:24" ht="12" customHeight="1" x14ac:dyDescent="0.1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20" t="s">
        <v>20</v>
      </c>
    </row>
    <row r="5" spans="1:24" ht="6" customHeight="1" x14ac:dyDescent="0.15">
      <c r="A5" s="19"/>
      <c r="B5" s="12"/>
      <c r="C5" s="12"/>
      <c r="D5" s="12"/>
      <c r="E5" s="12"/>
      <c r="F5" s="12"/>
      <c r="G5" s="12"/>
      <c r="H5" s="12"/>
      <c r="I5" s="12"/>
      <c r="J5" s="9"/>
      <c r="K5" s="19"/>
      <c r="L5" s="19"/>
      <c r="M5" s="19"/>
      <c r="N5" s="19"/>
      <c r="O5" s="19"/>
      <c r="P5" s="19"/>
      <c r="Q5" s="12"/>
      <c r="R5" s="12"/>
      <c r="S5" s="12"/>
      <c r="T5" s="12"/>
      <c r="U5" s="12"/>
      <c r="V5" s="9"/>
      <c r="W5" s="19"/>
      <c r="X5" s="19"/>
    </row>
    <row r="6" spans="1:24" ht="12" customHeight="1" x14ac:dyDescent="0.15">
      <c r="A6" s="19"/>
      <c r="B6" s="43"/>
      <c r="C6" s="452" t="s">
        <v>0</v>
      </c>
      <c r="D6" s="453"/>
      <c r="E6" s="619" t="s">
        <v>157</v>
      </c>
      <c r="F6" s="620"/>
      <c r="G6" s="620"/>
      <c r="H6" s="621"/>
      <c r="I6" s="613" t="s">
        <v>158</v>
      </c>
      <c r="J6" s="614"/>
      <c r="K6" s="614"/>
      <c r="L6" s="615"/>
      <c r="M6" s="613" t="s">
        <v>377</v>
      </c>
      <c r="N6" s="614"/>
      <c r="O6" s="614"/>
      <c r="P6" s="615"/>
      <c r="Q6" s="613" t="s">
        <v>159</v>
      </c>
      <c r="R6" s="614"/>
      <c r="S6" s="614"/>
      <c r="T6" s="615"/>
      <c r="U6" s="613" t="s">
        <v>162</v>
      </c>
      <c r="V6" s="614"/>
      <c r="W6" s="614"/>
      <c r="X6" s="615"/>
    </row>
    <row r="7" spans="1:24" ht="12" customHeight="1" x14ac:dyDescent="0.15">
      <c r="A7" s="19"/>
      <c r="B7" s="44" t="s">
        <v>4</v>
      </c>
      <c r="C7" s="45"/>
      <c r="D7" s="90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</row>
    <row r="8" spans="1:24" ht="12" customHeight="1" x14ac:dyDescent="0.15">
      <c r="A8" s="19"/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</row>
    <row r="9" spans="1:24" ht="12" customHeight="1" x14ac:dyDescent="0.15">
      <c r="A9" s="35"/>
      <c r="B9" s="43" t="s">
        <v>72</v>
      </c>
      <c r="C9" s="32">
        <v>18</v>
      </c>
      <c r="D9" s="33" t="s">
        <v>106</v>
      </c>
      <c r="E9" s="43">
        <v>893</v>
      </c>
      <c r="F9" s="56">
        <v>1050</v>
      </c>
      <c r="G9" s="74">
        <v>961</v>
      </c>
      <c r="H9" s="56">
        <v>5141</v>
      </c>
      <c r="I9" s="502" t="s">
        <v>263</v>
      </c>
      <c r="J9" s="503" t="s">
        <v>263</v>
      </c>
      <c r="K9" s="502" t="s">
        <v>263</v>
      </c>
      <c r="L9" s="56">
        <v>2367</v>
      </c>
      <c r="M9" s="43">
        <v>1363</v>
      </c>
      <c r="N9" s="56">
        <v>1575</v>
      </c>
      <c r="O9" s="74">
        <v>1434</v>
      </c>
      <c r="P9" s="56">
        <v>401405</v>
      </c>
      <c r="Q9" s="502" t="s">
        <v>263</v>
      </c>
      <c r="R9" s="503" t="s">
        <v>263</v>
      </c>
      <c r="S9" s="502" t="s">
        <v>263</v>
      </c>
      <c r="T9" s="56">
        <v>1292</v>
      </c>
      <c r="U9" s="502" t="s">
        <v>263</v>
      </c>
      <c r="V9" s="503" t="s">
        <v>263</v>
      </c>
      <c r="W9" s="502" t="s">
        <v>263</v>
      </c>
      <c r="X9" s="56">
        <v>1974</v>
      </c>
    </row>
    <row r="10" spans="1:24" ht="12" customHeight="1" x14ac:dyDescent="0.15">
      <c r="A10" s="35"/>
      <c r="B10" s="31"/>
      <c r="C10" s="34">
        <v>19</v>
      </c>
      <c r="D10" s="42"/>
      <c r="E10" s="78">
        <v>840</v>
      </c>
      <c r="F10" s="79">
        <v>1103</v>
      </c>
      <c r="G10" s="57">
        <v>921</v>
      </c>
      <c r="H10" s="79">
        <v>68594</v>
      </c>
      <c r="I10" s="78">
        <v>893</v>
      </c>
      <c r="J10" s="79">
        <v>1481</v>
      </c>
      <c r="K10" s="57">
        <v>1248</v>
      </c>
      <c r="L10" s="79">
        <v>49055</v>
      </c>
      <c r="M10" s="78">
        <v>1297</v>
      </c>
      <c r="N10" s="79">
        <v>1661</v>
      </c>
      <c r="O10" s="57">
        <v>1414</v>
      </c>
      <c r="P10" s="79">
        <v>4006648</v>
      </c>
      <c r="Q10" s="502" t="s">
        <v>263</v>
      </c>
      <c r="R10" s="503" t="s">
        <v>263</v>
      </c>
      <c r="S10" s="502" t="s">
        <v>263</v>
      </c>
      <c r="T10" s="79">
        <v>7396</v>
      </c>
      <c r="U10" s="78" t="s">
        <v>263</v>
      </c>
      <c r="V10" s="79" t="s">
        <v>263</v>
      </c>
      <c r="W10" s="57" t="s">
        <v>263</v>
      </c>
      <c r="X10" s="79">
        <v>23662</v>
      </c>
    </row>
    <row r="11" spans="1:24" ht="12" customHeight="1" x14ac:dyDescent="0.15">
      <c r="A11" s="35"/>
      <c r="B11" s="31"/>
      <c r="C11" s="34">
        <v>20</v>
      </c>
      <c r="D11" s="42"/>
      <c r="E11" s="31">
        <v>840</v>
      </c>
      <c r="F11" s="53">
        <v>1166</v>
      </c>
      <c r="G11" s="42">
        <v>941</v>
      </c>
      <c r="H11" s="53">
        <v>60966</v>
      </c>
      <c r="I11" s="31">
        <v>1092</v>
      </c>
      <c r="J11" s="53">
        <v>1476</v>
      </c>
      <c r="K11" s="42">
        <v>1260</v>
      </c>
      <c r="L11" s="53">
        <v>58656</v>
      </c>
      <c r="M11" s="31">
        <v>1313</v>
      </c>
      <c r="N11" s="53">
        <v>1665</v>
      </c>
      <c r="O11" s="42">
        <v>1411</v>
      </c>
      <c r="P11" s="53">
        <v>4381560</v>
      </c>
      <c r="Q11" s="78" t="s">
        <v>263</v>
      </c>
      <c r="R11" s="79" t="s">
        <v>263</v>
      </c>
      <c r="S11" s="57" t="s">
        <v>263</v>
      </c>
      <c r="T11" s="53">
        <v>7078</v>
      </c>
      <c r="U11" s="78" t="s">
        <v>263</v>
      </c>
      <c r="V11" s="79" t="s">
        <v>263</v>
      </c>
      <c r="W11" s="57" t="s">
        <v>263</v>
      </c>
      <c r="X11" s="53">
        <v>18725</v>
      </c>
    </row>
    <row r="12" spans="1:24" ht="12" customHeight="1" x14ac:dyDescent="0.15">
      <c r="A12" s="35"/>
      <c r="B12" s="36"/>
      <c r="C12" s="37">
        <v>21</v>
      </c>
      <c r="D12" s="38"/>
      <c r="E12" s="36">
        <v>830</v>
      </c>
      <c r="F12" s="55">
        <v>1162</v>
      </c>
      <c r="G12" s="38">
        <v>933</v>
      </c>
      <c r="H12" s="55">
        <v>48544</v>
      </c>
      <c r="I12" s="38">
        <v>998</v>
      </c>
      <c r="J12" s="55">
        <v>1397</v>
      </c>
      <c r="K12" s="38">
        <v>1211</v>
      </c>
      <c r="L12" s="55">
        <v>39234</v>
      </c>
      <c r="M12" s="36">
        <v>1280</v>
      </c>
      <c r="N12" s="55">
        <v>1607</v>
      </c>
      <c r="O12" s="38">
        <v>1401</v>
      </c>
      <c r="P12" s="55">
        <v>4294522</v>
      </c>
      <c r="Q12" s="59" t="s">
        <v>263</v>
      </c>
      <c r="R12" s="81" t="s">
        <v>263</v>
      </c>
      <c r="S12" s="59" t="s">
        <v>263</v>
      </c>
      <c r="T12" s="55">
        <v>5134</v>
      </c>
      <c r="U12" s="59" t="s">
        <v>263</v>
      </c>
      <c r="V12" s="81" t="s">
        <v>263</v>
      </c>
      <c r="W12" s="59" t="s">
        <v>263</v>
      </c>
      <c r="X12" s="55">
        <v>13674</v>
      </c>
    </row>
    <row r="13" spans="1:24" ht="12" customHeight="1" x14ac:dyDescent="0.15">
      <c r="A13" s="35"/>
      <c r="B13" s="7"/>
      <c r="C13" s="14">
        <v>10</v>
      </c>
      <c r="D13" s="30"/>
      <c r="E13" s="31">
        <v>893</v>
      </c>
      <c r="F13" s="53">
        <v>1050</v>
      </c>
      <c r="G13" s="42">
        <v>932</v>
      </c>
      <c r="H13" s="53">
        <v>3561</v>
      </c>
      <c r="I13" s="78">
        <v>998</v>
      </c>
      <c r="J13" s="79">
        <v>1307</v>
      </c>
      <c r="K13" s="57">
        <v>1136</v>
      </c>
      <c r="L13" s="53">
        <v>2214</v>
      </c>
      <c r="M13" s="31">
        <v>1292</v>
      </c>
      <c r="N13" s="53">
        <v>1465</v>
      </c>
      <c r="O13" s="42">
        <v>1392</v>
      </c>
      <c r="P13" s="53">
        <v>494647</v>
      </c>
      <c r="Q13" s="502" t="s">
        <v>55</v>
      </c>
      <c r="R13" s="503" t="s">
        <v>55</v>
      </c>
      <c r="S13" s="502" t="s">
        <v>55</v>
      </c>
      <c r="T13" s="53">
        <v>474</v>
      </c>
      <c r="U13" s="502" t="s">
        <v>55</v>
      </c>
      <c r="V13" s="503" t="s">
        <v>55</v>
      </c>
      <c r="W13" s="502" t="s">
        <v>55</v>
      </c>
      <c r="X13" s="53">
        <v>1125</v>
      </c>
    </row>
    <row r="14" spans="1:24" ht="12" customHeight="1" x14ac:dyDescent="0.15">
      <c r="A14" s="35"/>
      <c r="B14" s="7"/>
      <c r="C14" s="14">
        <v>11</v>
      </c>
      <c r="D14" s="30"/>
      <c r="E14" s="31">
        <v>893</v>
      </c>
      <c r="F14" s="53">
        <v>1039</v>
      </c>
      <c r="G14" s="42">
        <v>951</v>
      </c>
      <c r="H14" s="53">
        <v>4156</v>
      </c>
      <c r="I14" s="78">
        <v>1082</v>
      </c>
      <c r="J14" s="79">
        <v>1257</v>
      </c>
      <c r="K14" s="57">
        <v>1145</v>
      </c>
      <c r="L14" s="53">
        <v>2044</v>
      </c>
      <c r="M14" s="31">
        <v>1323</v>
      </c>
      <c r="N14" s="53">
        <v>1465</v>
      </c>
      <c r="O14" s="42">
        <v>1393</v>
      </c>
      <c r="P14" s="53">
        <v>370598</v>
      </c>
      <c r="Q14" s="78" t="s">
        <v>55</v>
      </c>
      <c r="R14" s="79" t="s">
        <v>55</v>
      </c>
      <c r="S14" s="57" t="s">
        <v>55</v>
      </c>
      <c r="T14" s="53">
        <v>555</v>
      </c>
      <c r="U14" s="78" t="s">
        <v>55</v>
      </c>
      <c r="V14" s="79" t="s">
        <v>55</v>
      </c>
      <c r="W14" s="57" t="s">
        <v>55</v>
      </c>
      <c r="X14" s="53">
        <v>658</v>
      </c>
    </row>
    <row r="15" spans="1:24" ht="12" customHeight="1" x14ac:dyDescent="0.15">
      <c r="A15" s="35"/>
      <c r="B15" s="7"/>
      <c r="C15" s="14">
        <v>12</v>
      </c>
      <c r="D15" s="30"/>
      <c r="E15" s="31">
        <v>893</v>
      </c>
      <c r="F15" s="53">
        <v>1103</v>
      </c>
      <c r="G15" s="42">
        <v>971</v>
      </c>
      <c r="H15" s="53">
        <v>3218</v>
      </c>
      <c r="I15" s="78">
        <v>1103</v>
      </c>
      <c r="J15" s="79">
        <v>1313</v>
      </c>
      <c r="K15" s="57">
        <v>1130</v>
      </c>
      <c r="L15" s="53">
        <v>2782</v>
      </c>
      <c r="M15" s="31">
        <v>1365</v>
      </c>
      <c r="N15" s="53">
        <v>1524</v>
      </c>
      <c r="O15" s="42">
        <v>1418</v>
      </c>
      <c r="P15" s="53">
        <v>408154</v>
      </c>
      <c r="Q15" s="78" t="s">
        <v>55</v>
      </c>
      <c r="R15" s="79" t="s">
        <v>55</v>
      </c>
      <c r="S15" s="57" t="s">
        <v>55</v>
      </c>
      <c r="T15" s="53">
        <v>725</v>
      </c>
      <c r="U15" s="78" t="s">
        <v>55</v>
      </c>
      <c r="V15" s="79" t="s">
        <v>55</v>
      </c>
      <c r="W15" s="57" t="s">
        <v>55</v>
      </c>
      <c r="X15" s="53">
        <v>1575</v>
      </c>
    </row>
    <row r="16" spans="1:24" ht="12" customHeight="1" x14ac:dyDescent="0.15">
      <c r="A16" s="35"/>
      <c r="B16" s="7" t="s">
        <v>102</v>
      </c>
      <c r="C16" s="14">
        <v>1</v>
      </c>
      <c r="D16" s="30" t="s">
        <v>54</v>
      </c>
      <c r="E16" s="31">
        <v>872</v>
      </c>
      <c r="F16" s="53">
        <v>998</v>
      </c>
      <c r="G16" s="42">
        <v>926</v>
      </c>
      <c r="H16" s="53">
        <v>1837</v>
      </c>
      <c r="I16" s="78">
        <v>1103</v>
      </c>
      <c r="J16" s="79">
        <v>1208</v>
      </c>
      <c r="K16" s="57">
        <v>1166</v>
      </c>
      <c r="L16" s="53">
        <v>2628</v>
      </c>
      <c r="M16" s="31">
        <v>1260</v>
      </c>
      <c r="N16" s="53">
        <v>1465</v>
      </c>
      <c r="O16" s="42">
        <v>1388</v>
      </c>
      <c r="P16" s="53">
        <v>241298</v>
      </c>
      <c r="Q16" s="78" t="s">
        <v>55</v>
      </c>
      <c r="R16" s="79" t="s">
        <v>55</v>
      </c>
      <c r="S16" s="57" t="s">
        <v>55</v>
      </c>
      <c r="T16" s="53">
        <v>180</v>
      </c>
      <c r="U16" s="78" t="s">
        <v>55</v>
      </c>
      <c r="V16" s="79" t="s">
        <v>55</v>
      </c>
      <c r="W16" s="57" t="s">
        <v>55</v>
      </c>
      <c r="X16" s="53">
        <v>865</v>
      </c>
    </row>
    <row r="17" spans="1:24" ht="12" customHeight="1" x14ac:dyDescent="0.15">
      <c r="A17" s="35"/>
      <c r="B17" s="7"/>
      <c r="C17" s="14">
        <v>2</v>
      </c>
      <c r="D17" s="30"/>
      <c r="E17" s="31">
        <v>840</v>
      </c>
      <c r="F17" s="53">
        <v>1029</v>
      </c>
      <c r="G17" s="42">
        <v>888</v>
      </c>
      <c r="H17" s="53">
        <v>2384</v>
      </c>
      <c r="I17" s="78">
        <v>1085</v>
      </c>
      <c r="J17" s="79">
        <v>1307</v>
      </c>
      <c r="K17" s="57">
        <v>1202</v>
      </c>
      <c r="L17" s="53">
        <v>2841</v>
      </c>
      <c r="M17" s="31">
        <v>1216</v>
      </c>
      <c r="N17" s="53">
        <v>1365</v>
      </c>
      <c r="O17" s="42">
        <v>1268</v>
      </c>
      <c r="P17" s="53">
        <v>397749</v>
      </c>
      <c r="Q17" s="78" t="s">
        <v>55</v>
      </c>
      <c r="R17" s="79" t="s">
        <v>55</v>
      </c>
      <c r="S17" s="57" t="s">
        <v>55</v>
      </c>
      <c r="T17" s="53">
        <v>357</v>
      </c>
      <c r="U17" s="78" t="s">
        <v>55</v>
      </c>
      <c r="V17" s="79" t="s">
        <v>55</v>
      </c>
      <c r="W17" s="57" t="s">
        <v>55</v>
      </c>
      <c r="X17" s="53">
        <v>1469</v>
      </c>
    </row>
    <row r="18" spans="1:24" ht="12" customHeight="1" x14ac:dyDescent="0.15">
      <c r="A18" s="35"/>
      <c r="B18" s="7"/>
      <c r="C18" s="14">
        <v>3</v>
      </c>
      <c r="D18" s="30"/>
      <c r="E18" s="31">
        <v>840</v>
      </c>
      <c r="F18" s="53">
        <v>1029</v>
      </c>
      <c r="G18" s="42">
        <v>890</v>
      </c>
      <c r="H18" s="53">
        <v>3414</v>
      </c>
      <c r="I18" s="78">
        <v>1050</v>
      </c>
      <c r="J18" s="79">
        <v>1297</v>
      </c>
      <c r="K18" s="57">
        <v>1204</v>
      </c>
      <c r="L18" s="53">
        <v>2469</v>
      </c>
      <c r="M18" s="31">
        <v>1216</v>
      </c>
      <c r="N18" s="53">
        <v>1419</v>
      </c>
      <c r="O18" s="42">
        <v>1308</v>
      </c>
      <c r="P18" s="53">
        <v>333651</v>
      </c>
      <c r="Q18" s="78" t="s">
        <v>55</v>
      </c>
      <c r="R18" s="79" t="s">
        <v>55</v>
      </c>
      <c r="S18" s="57" t="s">
        <v>55</v>
      </c>
      <c r="T18" s="53">
        <v>539</v>
      </c>
      <c r="U18" s="78" t="s">
        <v>55</v>
      </c>
      <c r="V18" s="79" t="s">
        <v>55</v>
      </c>
      <c r="W18" s="57" t="s">
        <v>55</v>
      </c>
      <c r="X18" s="53">
        <v>1388</v>
      </c>
    </row>
    <row r="19" spans="1:24" ht="12" customHeight="1" x14ac:dyDescent="0.15">
      <c r="A19" s="35"/>
      <c r="B19" s="7"/>
      <c r="C19" s="14">
        <v>4</v>
      </c>
      <c r="D19" s="30"/>
      <c r="E19" s="31">
        <v>809</v>
      </c>
      <c r="F19" s="53">
        <v>1029</v>
      </c>
      <c r="G19" s="42">
        <v>904</v>
      </c>
      <c r="H19" s="79">
        <v>2579</v>
      </c>
      <c r="I19" s="78">
        <v>1144</v>
      </c>
      <c r="J19" s="79">
        <v>1309</v>
      </c>
      <c r="K19" s="57">
        <v>1195</v>
      </c>
      <c r="L19" s="53">
        <v>3105</v>
      </c>
      <c r="M19" s="31">
        <v>1281</v>
      </c>
      <c r="N19" s="53">
        <v>1470</v>
      </c>
      <c r="O19" s="42">
        <v>1387</v>
      </c>
      <c r="P19" s="53">
        <v>269466</v>
      </c>
      <c r="Q19" s="78" t="s">
        <v>55</v>
      </c>
      <c r="R19" s="79" t="s">
        <v>55</v>
      </c>
      <c r="S19" s="57" t="s">
        <v>55</v>
      </c>
      <c r="T19" s="53">
        <v>405</v>
      </c>
      <c r="U19" s="78" t="s">
        <v>55</v>
      </c>
      <c r="V19" s="79" t="s">
        <v>55</v>
      </c>
      <c r="W19" s="57" t="s">
        <v>55</v>
      </c>
      <c r="X19" s="53">
        <v>1438</v>
      </c>
    </row>
    <row r="20" spans="1:24" ht="12" customHeight="1" x14ac:dyDescent="0.15">
      <c r="A20" s="35"/>
      <c r="B20" s="7"/>
      <c r="C20" s="14">
        <v>5</v>
      </c>
      <c r="D20" s="30"/>
      <c r="E20" s="31">
        <v>735</v>
      </c>
      <c r="F20" s="53">
        <v>1040</v>
      </c>
      <c r="G20" s="42">
        <v>895</v>
      </c>
      <c r="H20" s="53">
        <v>3385</v>
      </c>
      <c r="I20" s="78">
        <v>1029</v>
      </c>
      <c r="J20" s="79">
        <v>1365</v>
      </c>
      <c r="K20" s="57">
        <v>1180</v>
      </c>
      <c r="L20" s="53">
        <v>3610</v>
      </c>
      <c r="M20" s="31">
        <v>1260</v>
      </c>
      <c r="N20" s="53">
        <v>1470</v>
      </c>
      <c r="O20" s="42">
        <v>1369</v>
      </c>
      <c r="P20" s="53">
        <v>313311</v>
      </c>
      <c r="Q20" s="78" t="s">
        <v>55</v>
      </c>
      <c r="R20" s="79" t="s">
        <v>55</v>
      </c>
      <c r="S20" s="57" t="s">
        <v>55</v>
      </c>
      <c r="T20" s="53">
        <v>575</v>
      </c>
      <c r="U20" s="78" t="s">
        <v>55</v>
      </c>
      <c r="V20" s="79" t="s">
        <v>55</v>
      </c>
      <c r="W20" s="57" t="s">
        <v>55</v>
      </c>
      <c r="X20" s="53">
        <v>1499</v>
      </c>
    </row>
    <row r="21" spans="1:24" ht="12" customHeight="1" x14ac:dyDescent="0.15">
      <c r="A21" s="35"/>
      <c r="B21" s="7"/>
      <c r="C21" s="14">
        <v>6</v>
      </c>
      <c r="D21" s="30"/>
      <c r="E21" s="31">
        <v>788</v>
      </c>
      <c r="F21" s="53">
        <v>998</v>
      </c>
      <c r="G21" s="42">
        <v>892</v>
      </c>
      <c r="H21" s="53">
        <v>3869</v>
      </c>
      <c r="I21" s="78">
        <v>1050</v>
      </c>
      <c r="J21" s="79">
        <v>1262</v>
      </c>
      <c r="K21" s="57">
        <v>1148</v>
      </c>
      <c r="L21" s="53">
        <v>3454</v>
      </c>
      <c r="M21" s="31">
        <v>1239</v>
      </c>
      <c r="N21" s="53">
        <v>1470</v>
      </c>
      <c r="O21" s="42">
        <v>1364</v>
      </c>
      <c r="P21" s="53">
        <v>359437</v>
      </c>
      <c r="Q21" s="78" t="s">
        <v>55</v>
      </c>
      <c r="R21" s="79" t="s">
        <v>55</v>
      </c>
      <c r="S21" s="57" t="s">
        <v>55</v>
      </c>
      <c r="T21" s="53">
        <v>578</v>
      </c>
      <c r="U21" s="78" t="s">
        <v>55</v>
      </c>
      <c r="V21" s="79" t="s">
        <v>55</v>
      </c>
      <c r="W21" s="57" t="s">
        <v>55</v>
      </c>
      <c r="X21" s="53">
        <v>1564</v>
      </c>
    </row>
    <row r="22" spans="1:24" ht="12" customHeight="1" x14ac:dyDescent="0.15">
      <c r="A22" s="35"/>
      <c r="B22" s="7"/>
      <c r="C22" s="14">
        <v>7</v>
      </c>
      <c r="D22" s="30"/>
      <c r="E22" s="31">
        <v>735</v>
      </c>
      <c r="F22" s="53">
        <v>966</v>
      </c>
      <c r="G22" s="42">
        <v>863</v>
      </c>
      <c r="H22" s="79">
        <v>2072</v>
      </c>
      <c r="I22" s="78">
        <v>1050</v>
      </c>
      <c r="J22" s="79">
        <v>1278</v>
      </c>
      <c r="K22" s="57">
        <v>1136</v>
      </c>
      <c r="L22" s="53">
        <v>2783</v>
      </c>
      <c r="M22" s="31">
        <v>1208</v>
      </c>
      <c r="N22" s="53">
        <v>1419</v>
      </c>
      <c r="O22" s="42">
        <v>1265</v>
      </c>
      <c r="P22" s="53">
        <v>273823</v>
      </c>
      <c r="Q22" s="78" t="s">
        <v>55</v>
      </c>
      <c r="R22" s="79" t="s">
        <v>55</v>
      </c>
      <c r="S22" s="57" t="s">
        <v>55</v>
      </c>
      <c r="T22" s="53">
        <v>307</v>
      </c>
      <c r="U22" s="78" t="s">
        <v>55</v>
      </c>
      <c r="V22" s="79" t="s">
        <v>55</v>
      </c>
      <c r="W22" s="57" t="s">
        <v>55</v>
      </c>
      <c r="X22" s="53">
        <v>722</v>
      </c>
    </row>
    <row r="23" spans="1:24" ht="12" customHeight="1" x14ac:dyDescent="0.15">
      <c r="A23" s="35"/>
      <c r="B23" s="7"/>
      <c r="C23" s="14">
        <v>8</v>
      </c>
      <c r="D23" s="30"/>
      <c r="E23" s="31">
        <v>819</v>
      </c>
      <c r="F23" s="53">
        <v>998</v>
      </c>
      <c r="G23" s="42">
        <v>854</v>
      </c>
      <c r="H23" s="53">
        <v>3310</v>
      </c>
      <c r="I23" s="78">
        <v>1103</v>
      </c>
      <c r="J23" s="79">
        <v>1103</v>
      </c>
      <c r="K23" s="57">
        <v>1103</v>
      </c>
      <c r="L23" s="53">
        <v>2901</v>
      </c>
      <c r="M23" s="31">
        <v>1216</v>
      </c>
      <c r="N23" s="53">
        <v>1419</v>
      </c>
      <c r="O23" s="42">
        <v>1285</v>
      </c>
      <c r="P23" s="53">
        <v>316998</v>
      </c>
      <c r="Q23" s="78" t="s">
        <v>55</v>
      </c>
      <c r="R23" s="79" t="s">
        <v>55</v>
      </c>
      <c r="S23" s="57" t="s">
        <v>55</v>
      </c>
      <c r="T23" s="53">
        <v>227</v>
      </c>
      <c r="U23" s="78" t="s">
        <v>55</v>
      </c>
      <c r="V23" s="79" t="s">
        <v>55</v>
      </c>
      <c r="W23" s="57" t="s">
        <v>55</v>
      </c>
      <c r="X23" s="53">
        <v>710</v>
      </c>
    </row>
    <row r="24" spans="1:24" ht="12" customHeight="1" x14ac:dyDescent="0.15">
      <c r="A24" s="35"/>
      <c r="B24" s="7"/>
      <c r="C24" s="14">
        <v>9</v>
      </c>
      <c r="D24" s="30"/>
      <c r="E24" s="31">
        <v>788</v>
      </c>
      <c r="F24" s="53">
        <v>998</v>
      </c>
      <c r="G24" s="42">
        <v>854</v>
      </c>
      <c r="H24" s="53">
        <v>3876</v>
      </c>
      <c r="I24" s="78">
        <v>1000</v>
      </c>
      <c r="J24" s="79">
        <v>1229</v>
      </c>
      <c r="K24" s="57">
        <v>1073</v>
      </c>
      <c r="L24" s="53">
        <v>8436</v>
      </c>
      <c r="M24" s="31">
        <v>1260</v>
      </c>
      <c r="N24" s="53">
        <v>1544</v>
      </c>
      <c r="O24" s="42">
        <v>1373</v>
      </c>
      <c r="P24" s="53">
        <v>313211</v>
      </c>
      <c r="Q24" s="78" t="s">
        <v>55</v>
      </c>
      <c r="R24" s="79" t="s">
        <v>55</v>
      </c>
      <c r="S24" s="57" t="s">
        <v>55</v>
      </c>
      <c r="T24" s="79">
        <v>181</v>
      </c>
      <c r="U24" s="78" t="s">
        <v>55</v>
      </c>
      <c r="V24" s="79" t="s">
        <v>55</v>
      </c>
      <c r="W24" s="57" t="s">
        <v>55</v>
      </c>
      <c r="X24" s="53">
        <v>1368</v>
      </c>
    </row>
    <row r="25" spans="1:24" ht="12" customHeight="1" x14ac:dyDescent="0.15">
      <c r="A25" s="35"/>
      <c r="B25" s="10"/>
      <c r="C25" s="6">
        <v>10</v>
      </c>
      <c r="D25" s="18"/>
      <c r="E25" s="38">
        <v>840</v>
      </c>
      <c r="F25" s="54">
        <v>997.5</v>
      </c>
      <c r="G25" s="55">
        <v>890.13204368301353</v>
      </c>
      <c r="H25" s="55">
        <v>5383.4</v>
      </c>
      <c r="I25" s="81">
        <v>1029</v>
      </c>
      <c r="J25" s="81">
        <v>1260</v>
      </c>
      <c r="K25" s="81">
        <v>1080.1773732895695</v>
      </c>
      <c r="L25" s="55">
        <v>6099.5</v>
      </c>
      <c r="M25" s="55">
        <v>1260</v>
      </c>
      <c r="N25" s="55">
        <v>1529.8500000000001</v>
      </c>
      <c r="O25" s="55">
        <v>1358.3926614803045</v>
      </c>
      <c r="P25" s="55">
        <v>320769.5</v>
      </c>
      <c r="Q25" s="127">
        <v>0</v>
      </c>
      <c r="R25" s="127">
        <v>0</v>
      </c>
      <c r="S25" s="127">
        <v>0</v>
      </c>
      <c r="T25" s="127">
        <v>402</v>
      </c>
      <c r="U25" s="127">
        <v>0</v>
      </c>
      <c r="V25" s="127">
        <v>0</v>
      </c>
      <c r="W25" s="127">
        <v>0</v>
      </c>
      <c r="X25" s="127">
        <v>1782</v>
      </c>
    </row>
    <row r="26" spans="1:24" x14ac:dyDescent="0.15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</row>
  </sheetData>
  <mergeCells count="5">
    <mergeCell ref="E6:H6"/>
    <mergeCell ref="I6:L6"/>
    <mergeCell ref="M6:P6"/>
    <mergeCell ref="Q6:T6"/>
    <mergeCell ref="U6:X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&amp;C-52-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B3:X48"/>
  <sheetViews>
    <sheetView zoomScale="75" workbookViewId="0">
      <selection activeCell="C1" sqref="C1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24" x14ac:dyDescent="0.15">
      <c r="B3" s="19" t="s">
        <v>378</v>
      </c>
    </row>
    <row r="4" spans="2:24" ht="11.25" customHeight="1" x14ac:dyDescent="0.15">
      <c r="X4" s="20" t="s">
        <v>20</v>
      </c>
    </row>
    <row r="5" spans="2:24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9"/>
      <c r="Q5" s="12"/>
      <c r="R5" s="9"/>
    </row>
    <row r="6" spans="2:24" ht="13.5" customHeight="1" x14ac:dyDescent="0.15">
      <c r="B6" s="43"/>
      <c r="C6" s="452" t="s">
        <v>0</v>
      </c>
      <c r="D6" s="453"/>
      <c r="E6" s="613" t="s">
        <v>145</v>
      </c>
      <c r="F6" s="614"/>
      <c r="G6" s="614"/>
      <c r="H6" s="615"/>
      <c r="I6" s="613" t="s">
        <v>146</v>
      </c>
      <c r="J6" s="614"/>
      <c r="K6" s="614"/>
      <c r="L6" s="615"/>
      <c r="M6" s="613" t="s">
        <v>147</v>
      </c>
      <c r="N6" s="614"/>
      <c r="O6" s="614"/>
      <c r="P6" s="615"/>
      <c r="Q6" s="613" t="s">
        <v>149</v>
      </c>
      <c r="R6" s="614"/>
      <c r="S6" s="614"/>
      <c r="T6" s="615"/>
      <c r="U6" s="613" t="s">
        <v>150</v>
      </c>
      <c r="V6" s="614"/>
      <c r="W6" s="614"/>
      <c r="X6" s="615"/>
    </row>
    <row r="7" spans="2:24" x14ac:dyDescent="0.15">
      <c r="B7" s="44" t="s">
        <v>4</v>
      </c>
      <c r="C7" s="45"/>
      <c r="D7" s="90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</row>
    <row r="8" spans="2:24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</row>
    <row r="9" spans="2:24" s="35" customFormat="1" ht="14.1" customHeight="1" x14ac:dyDescent="0.15">
      <c r="B9" s="43" t="s">
        <v>72</v>
      </c>
      <c r="C9" s="32">
        <v>18</v>
      </c>
      <c r="D9" s="33" t="s">
        <v>106</v>
      </c>
      <c r="E9" s="43">
        <v>2520</v>
      </c>
      <c r="F9" s="56">
        <v>3465</v>
      </c>
      <c r="G9" s="74">
        <v>2933</v>
      </c>
      <c r="H9" s="56">
        <v>36657</v>
      </c>
      <c r="I9" s="43">
        <v>1680</v>
      </c>
      <c r="J9" s="56">
        <v>2205</v>
      </c>
      <c r="K9" s="74">
        <v>1873</v>
      </c>
      <c r="L9" s="56">
        <v>33225</v>
      </c>
      <c r="M9" s="43">
        <v>1365</v>
      </c>
      <c r="N9" s="56">
        <v>1944</v>
      </c>
      <c r="O9" s="74">
        <v>1619</v>
      </c>
      <c r="P9" s="56">
        <v>36035</v>
      </c>
      <c r="Q9" s="43">
        <v>5250</v>
      </c>
      <c r="R9" s="56">
        <v>5775</v>
      </c>
      <c r="S9" s="74">
        <v>5457</v>
      </c>
      <c r="T9" s="56">
        <v>13649</v>
      </c>
      <c r="U9" s="43">
        <v>4305</v>
      </c>
      <c r="V9" s="56">
        <v>5408</v>
      </c>
      <c r="W9" s="74">
        <v>4654</v>
      </c>
      <c r="X9" s="56">
        <v>24876</v>
      </c>
    </row>
    <row r="10" spans="2:24" s="35" customFormat="1" ht="14.1" customHeight="1" x14ac:dyDescent="0.15">
      <c r="B10" s="31"/>
      <c r="C10" s="34">
        <v>19</v>
      </c>
      <c r="D10" s="42"/>
      <c r="E10" s="31">
        <v>2205</v>
      </c>
      <c r="F10" s="53">
        <v>3360</v>
      </c>
      <c r="G10" s="42">
        <v>2695</v>
      </c>
      <c r="H10" s="53">
        <v>80259</v>
      </c>
      <c r="I10" s="31">
        <v>1628</v>
      </c>
      <c r="J10" s="53">
        <v>2271</v>
      </c>
      <c r="K10" s="42">
        <v>1850</v>
      </c>
      <c r="L10" s="53">
        <v>59037</v>
      </c>
      <c r="M10" s="31">
        <v>1313</v>
      </c>
      <c r="N10" s="53">
        <v>1993</v>
      </c>
      <c r="O10" s="42">
        <v>1586</v>
      </c>
      <c r="P10" s="53">
        <v>57590</v>
      </c>
      <c r="Q10" s="31">
        <v>5250</v>
      </c>
      <c r="R10" s="53">
        <v>6090</v>
      </c>
      <c r="S10" s="42">
        <v>5487</v>
      </c>
      <c r="T10" s="53">
        <v>18955</v>
      </c>
      <c r="U10" s="31">
        <v>4515</v>
      </c>
      <c r="V10" s="53">
        <v>5460</v>
      </c>
      <c r="W10" s="42">
        <v>4812</v>
      </c>
      <c r="X10" s="53">
        <v>38905</v>
      </c>
    </row>
    <row r="11" spans="2:24" s="35" customFormat="1" ht="14.1" customHeight="1" x14ac:dyDescent="0.15">
      <c r="B11" s="31"/>
      <c r="C11" s="34">
        <v>20</v>
      </c>
      <c r="D11" s="42"/>
      <c r="E11" s="31">
        <v>1890</v>
      </c>
      <c r="F11" s="53">
        <v>3150</v>
      </c>
      <c r="G11" s="42">
        <v>2436</v>
      </c>
      <c r="H11" s="53">
        <v>99444</v>
      </c>
      <c r="I11" s="31">
        <v>1418</v>
      </c>
      <c r="J11" s="53">
        <v>2100</v>
      </c>
      <c r="K11" s="42">
        <v>1735</v>
      </c>
      <c r="L11" s="53">
        <v>63158</v>
      </c>
      <c r="M11" s="31">
        <v>945</v>
      </c>
      <c r="N11" s="53">
        <v>1785</v>
      </c>
      <c r="O11" s="42">
        <v>1383</v>
      </c>
      <c r="P11" s="53">
        <v>43214</v>
      </c>
      <c r="Q11" s="31">
        <v>4410</v>
      </c>
      <c r="R11" s="53">
        <v>6000</v>
      </c>
      <c r="S11" s="42">
        <v>5177</v>
      </c>
      <c r="T11" s="53">
        <v>21532</v>
      </c>
      <c r="U11" s="31">
        <v>3645</v>
      </c>
      <c r="V11" s="53">
        <v>5040</v>
      </c>
      <c r="W11" s="42">
        <v>4299</v>
      </c>
      <c r="X11" s="53">
        <v>46487</v>
      </c>
    </row>
    <row r="12" spans="2:24" s="35" customFormat="1" ht="14.1" customHeight="1" x14ac:dyDescent="0.15">
      <c r="B12" s="36"/>
      <c r="C12" s="37">
        <v>21</v>
      </c>
      <c r="D12" s="38"/>
      <c r="E12" s="36">
        <v>1575</v>
      </c>
      <c r="F12" s="55">
        <v>2940</v>
      </c>
      <c r="G12" s="38">
        <v>2252</v>
      </c>
      <c r="H12" s="55">
        <v>98251</v>
      </c>
      <c r="I12" s="36">
        <v>1260</v>
      </c>
      <c r="J12" s="55">
        <v>2039</v>
      </c>
      <c r="K12" s="38">
        <v>1651</v>
      </c>
      <c r="L12" s="55">
        <v>67030</v>
      </c>
      <c r="M12" s="36">
        <v>998</v>
      </c>
      <c r="N12" s="55">
        <v>1733</v>
      </c>
      <c r="O12" s="38">
        <v>1290</v>
      </c>
      <c r="P12" s="55">
        <v>58409</v>
      </c>
      <c r="Q12" s="36">
        <v>3675</v>
      </c>
      <c r="R12" s="55">
        <v>5565</v>
      </c>
      <c r="S12" s="38">
        <v>4338</v>
      </c>
      <c r="T12" s="55">
        <v>23962</v>
      </c>
      <c r="U12" s="36">
        <v>2940</v>
      </c>
      <c r="V12" s="55">
        <v>4725</v>
      </c>
      <c r="W12" s="38">
        <v>3878</v>
      </c>
      <c r="X12" s="55">
        <v>47369</v>
      </c>
    </row>
    <row r="13" spans="2:24" s="35" customFormat="1" ht="14.1" customHeight="1" x14ac:dyDescent="0.15">
      <c r="B13" s="7"/>
      <c r="C13" s="14">
        <v>10</v>
      </c>
      <c r="D13" s="30"/>
      <c r="E13" s="31">
        <v>2153</v>
      </c>
      <c r="F13" s="53">
        <v>2678</v>
      </c>
      <c r="G13" s="42">
        <v>2350</v>
      </c>
      <c r="H13" s="53">
        <v>8366</v>
      </c>
      <c r="I13" s="78">
        <v>1470</v>
      </c>
      <c r="J13" s="79">
        <v>1890</v>
      </c>
      <c r="K13" s="57">
        <v>1687</v>
      </c>
      <c r="L13" s="53">
        <v>4804</v>
      </c>
      <c r="M13" s="31">
        <v>1050</v>
      </c>
      <c r="N13" s="53">
        <v>1418</v>
      </c>
      <c r="O13" s="42">
        <v>1179</v>
      </c>
      <c r="P13" s="53">
        <v>4583</v>
      </c>
      <c r="Q13" s="31">
        <v>4200</v>
      </c>
      <c r="R13" s="53">
        <v>4935</v>
      </c>
      <c r="S13" s="42">
        <v>4440</v>
      </c>
      <c r="T13" s="53">
        <v>2126</v>
      </c>
      <c r="U13" s="78">
        <v>3150</v>
      </c>
      <c r="V13" s="79">
        <v>3990</v>
      </c>
      <c r="W13" s="57">
        <v>3727</v>
      </c>
      <c r="X13" s="53">
        <v>3273</v>
      </c>
    </row>
    <row r="14" spans="2:24" s="35" customFormat="1" ht="14.1" customHeight="1" x14ac:dyDescent="0.15">
      <c r="B14" s="7"/>
      <c r="C14" s="14">
        <v>11</v>
      </c>
      <c r="D14" s="30"/>
      <c r="E14" s="31">
        <v>2153</v>
      </c>
      <c r="F14" s="53">
        <v>2835</v>
      </c>
      <c r="G14" s="42">
        <v>2435</v>
      </c>
      <c r="H14" s="53">
        <v>10499</v>
      </c>
      <c r="I14" s="78">
        <v>1418</v>
      </c>
      <c r="J14" s="79">
        <v>1890</v>
      </c>
      <c r="K14" s="57">
        <v>1639</v>
      </c>
      <c r="L14" s="53">
        <v>6444</v>
      </c>
      <c r="M14" s="31">
        <v>998</v>
      </c>
      <c r="N14" s="53">
        <v>1365</v>
      </c>
      <c r="O14" s="42">
        <v>1113</v>
      </c>
      <c r="P14" s="53">
        <v>6944</v>
      </c>
      <c r="Q14" s="78">
        <v>4200</v>
      </c>
      <c r="R14" s="79">
        <v>5040</v>
      </c>
      <c r="S14" s="57">
        <v>4391</v>
      </c>
      <c r="T14" s="53">
        <v>2569</v>
      </c>
      <c r="U14" s="78">
        <v>3354</v>
      </c>
      <c r="V14" s="79">
        <v>4095</v>
      </c>
      <c r="W14" s="57">
        <v>3793</v>
      </c>
      <c r="X14" s="53">
        <v>5100</v>
      </c>
    </row>
    <row r="15" spans="2:24" s="35" customFormat="1" ht="14.1" customHeight="1" x14ac:dyDescent="0.15">
      <c r="B15" s="7"/>
      <c r="C15" s="14">
        <v>12</v>
      </c>
      <c r="D15" s="30"/>
      <c r="E15" s="31">
        <v>2310</v>
      </c>
      <c r="F15" s="53">
        <v>2940</v>
      </c>
      <c r="G15" s="42">
        <v>2560</v>
      </c>
      <c r="H15" s="53">
        <v>12032</v>
      </c>
      <c r="I15" s="78">
        <v>1523</v>
      </c>
      <c r="J15" s="79">
        <v>1995</v>
      </c>
      <c r="K15" s="57">
        <v>1713</v>
      </c>
      <c r="L15" s="53">
        <v>5597</v>
      </c>
      <c r="M15" s="31">
        <v>998</v>
      </c>
      <c r="N15" s="53">
        <v>1365</v>
      </c>
      <c r="O15" s="42">
        <v>1129</v>
      </c>
      <c r="P15" s="53">
        <v>7057</v>
      </c>
      <c r="Q15" s="31">
        <v>4410</v>
      </c>
      <c r="R15" s="53">
        <v>5040</v>
      </c>
      <c r="S15" s="42">
        <v>4550</v>
      </c>
      <c r="T15" s="53">
        <v>2813</v>
      </c>
      <c r="U15" s="78">
        <v>3465</v>
      </c>
      <c r="V15" s="79">
        <v>4463</v>
      </c>
      <c r="W15" s="57">
        <v>4033</v>
      </c>
      <c r="X15" s="53">
        <v>6572</v>
      </c>
    </row>
    <row r="16" spans="2:24" s="35" customFormat="1" ht="14.1" customHeight="1" x14ac:dyDescent="0.15">
      <c r="B16" s="7" t="s">
        <v>102</v>
      </c>
      <c r="C16" s="14">
        <v>1</v>
      </c>
      <c r="D16" s="30" t="s">
        <v>54</v>
      </c>
      <c r="E16" s="31">
        <v>2100</v>
      </c>
      <c r="F16" s="53">
        <v>2678</v>
      </c>
      <c r="G16" s="42">
        <v>2424</v>
      </c>
      <c r="H16" s="53">
        <v>8958</v>
      </c>
      <c r="I16" s="31">
        <v>1470</v>
      </c>
      <c r="J16" s="53">
        <v>1890</v>
      </c>
      <c r="K16" s="42">
        <v>1690</v>
      </c>
      <c r="L16" s="53">
        <v>3047</v>
      </c>
      <c r="M16" s="31">
        <v>945</v>
      </c>
      <c r="N16" s="53">
        <v>1365</v>
      </c>
      <c r="O16" s="42">
        <v>1127</v>
      </c>
      <c r="P16" s="53">
        <v>4352</v>
      </c>
      <c r="Q16" s="78">
        <v>4200</v>
      </c>
      <c r="R16" s="79">
        <v>4830</v>
      </c>
      <c r="S16" s="57">
        <v>4481</v>
      </c>
      <c r="T16" s="53">
        <v>1186</v>
      </c>
      <c r="U16" s="78">
        <v>3380</v>
      </c>
      <c r="V16" s="79">
        <v>4095</v>
      </c>
      <c r="W16" s="57">
        <v>3823</v>
      </c>
      <c r="X16" s="53">
        <v>2912</v>
      </c>
    </row>
    <row r="17" spans="2:24" s="35" customFormat="1" ht="14.1" customHeight="1" x14ac:dyDescent="0.15">
      <c r="B17" s="7"/>
      <c r="C17" s="14">
        <v>2</v>
      </c>
      <c r="D17" s="30"/>
      <c r="E17" s="31">
        <v>1890</v>
      </c>
      <c r="F17" s="53">
        <v>2625</v>
      </c>
      <c r="G17" s="42">
        <v>2188</v>
      </c>
      <c r="H17" s="53">
        <v>8622</v>
      </c>
      <c r="I17" s="31">
        <v>1260</v>
      </c>
      <c r="J17" s="53">
        <v>1890</v>
      </c>
      <c r="K17" s="42">
        <v>1627</v>
      </c>
      <c r="L17" s="53">
        <v>5457</v>
      </c>
      <c r="M17" s="31">
        <v>1050</v>
      </c>
      <c r="N17" s="53">
        <v>1575</v>
      </c>
      <c r="O17" s="42">
        <v>1249</v>
      </c>
      <c r="P17" s="53">
        <v>6031</v>
      </c>
      <c r="Q17" s="78">
        <v>4200</v>
      </c>
      <c r="R17" s="79">
        <v>5040</v>
      </c>
      <c r="S17" s="57">
        <v>4534</v>
      </c>
      <c r="T17" s="79">
        <v>1850</v>
      </c>
      <c r="U17" s="78">
        <v>3465</v>
      </c>
      <c r="V17" s="79">
        <v>4095</v>
      </c>
      <c r="W17" s="57">
        <v>3862</v>
      </c>
      <c r="X17" s="53">
        <v>3055</v>
      </c>
    </row>
    <row r="18" spans="2:24" s="35" customFormat="1" ht="14.1" customHeight="1" x14ac:dyDescent="0.15">
      <c r="B18" s="7"/>
      <c r="C18" s="14">
        <v>3</v>
      </c>
      <c r="D18" s="30"/>
      <c r="E18" s="31">
        <v>1890</v>
      </c>
      <c r="F18" s="53">
        <v>2363</v>
      </c>
      <c r="G18" s="42">
        <v>2124</v>
      </c>
      <c r="H18" s="53">
        <v>12751</v>
      </c>
      <c r="I18" s="78">
        <v>1470</v>
      </c>
      <c r="J18" s="79">
        <v>1890</v>
      </c>
      <c r="K18" s="57">
        <v>1626</v>
      </c>
      <c r="L18" s="53">
        <v>4633</v>
      </c>
      <c r="M18" s="31">
        <v>1218</v>
      </c>
      <c r="N18" s="53">
        <v>1523</v>
      </c>
      <c r="O18" s="42">
        <v>1283</v>
      </c>
      <c r="P18" s="53">
        <v>6042</v>
      </c>
      <c r="Q18" s="78">
        <v>4095</v>
      </c>
      <c r="R18" s="79">
        <v>4725</v>
      </c>
      <c r="S18" s="57">
        <v>4341</v>
      </c>
      <c r="T18" s="79">
        <v>2530</v>
      </c>
      <c r="U18" s="78">
        <v>3549</v>
      </c>
      <c r="V18" s="79">
        <v>4095</v>
      </c>
      <c r="W18" s="57">
        <v>3874</v>
      </c>
      <c r="X18" s="79">
        <v>4288</v>
      </c>
    </row>
    <row r="19" spans="2:24" s="35" customFormat="1" ht="14.1" customHeight="1" x14ac:dyDescent="0.15">
      <c r="B19" s="7"/>
      <c r="C19" s="14">
        <v>4</v>
      </c>
      <c r="D19" s="30"/>
      <c r="E19" s="31">
        <v>1838</v>
      </c>
      <c r="F19" s="53">
        <v>2415</v>
      </c>
      <c r="G19" s="42">
        <v>2121</v>
      </c>
      <c r="H19" s="53">
        <v>10924</v>
      </c>
      <c r="I19" s="31">
        <v>1470</v>
      </c>
      <c r="J19" s="53">
        <v>1890</v>
      </c>
      <c r="K19" s="42">
        <v>1594</v>
      </c>
      <c r="L19" s="53">
        <v>4604</v>
      </c>
      <c r="M19" s="31">
        <v>1208</v>
      </c>
      <c r="N19" s="53">
        <v>1628</v>
      </c>
      <c r="O19" s="42">
        <v>1335</v>
      </c>
      <c r="P19" s="53">
        <v>8346</v>
      </c>
      <c r="Q19" s="78">
        <v>4095</v>
      </c>
      <c r="R19" s="79">
        <v>5040</v>
      </c>
      <c r="S19" s="57">
        <v>4301</v>
      </c>
      <c r="T19" s="79">
        <v>2525</v>
      </c>
      <c r="U19" s="78">
        <v>3360</v>
      </c>
      <c r="V19" s="79">
        <v>4095</v>
      </c>
      <c r="W19" s="57">
        <v>3843</v>
      </c>
      <c r="X19" s="79">
        <v>4832</v>
      </c>
    </row>
    <row r="20" spans="2:24" s="35" customFormat="1" ht="14.1" customHeight="1" x14ac:dyDescent="0.15">
      <c r="B20" s="7"/>
      <c r="C20" s="14">
        <v>5</v>
      </c>
      <c r="D20" s="30"/>
      <c r="E20" s="31">
        <v>1817</v>
      </c>
      <c r="F20" s="53">
        <v>2436</v>
      </c>
      <c r="G20" s="42">
        <v>2187</v>
      </c>
      <c r="H20" s="53">
        <v>10987</v>
      </c>
      <c r="I20" s="31">
        <v>1365</v>
      </c>
      <c r="J20" s="53">
        <v>1785</v>
      </c>
      <c r="K20" s="42">
        <v>1619</v>
      </c>
      <c r="L20" s="53">
        <v>4013</v>
      </c>
      <c r="M20" s="31">
        <v>1260</v>
      </c>
      <c r="N20" s="53">
        <v>1711</v>
      </c>
      <c r="O20" s="42">
        <v>1472</v>
      </c>
      <c r="P20" s="53">
        <v>6089</v>
      </c>
      <c r="Q20" s="78">
        <v>4095</v>
      </c>
      <c r="R20" s="79">
        <v>5040</v>
      </c>
      <c r="S20" s="57">
        <v>4383</v>
      </c>
      <c r="T20" s="79">
        <v>2195</v>
      </c>
      <c r="U20" s="78">
        <v>3465</v>
      </c>
      <c r="V20" s="79">
        <v>4200</v>
      </c>
      <c r="W20" s="57">
        <v>3912</v>
      </c>
      <c r="X20" s="79">
        <v>3961</v>
      </c>
    </row>
    <row r="21" spans="2:24" s="35" customFormat="1" ht="14.1" customHeight="1" x14ac:dyDescent="0.15">
      <c r="B21" s="7"/>
      <c r="C21" s="14">
        <v>6</v>
      </c>
      <c r="D21" s="30"/>
      <c r="E21" s="31">
        <v>1890</v>
      </c>
      <c r="F21" s="53">
        <v>2415</v>
      </c>
      <c r="G21" s="42">
        <v>2139</v>
      </c>
      <c r="H21" s="53">
        <v>10245</v>
      </c>
      <c r="I21" s="31">
        <v>1418</v>
      </c>
      <c r="J21" s="53">
        <v>1838</v>
      </c>
      <c r="K21" s="42">
        <v>1610</v>
      </c>
      <c r="L21" s="53">
        <v>3830</v>
      </c>
      <c r="M21" s="31">
        <v>1208</v>
      </c>
      <c r="N21" s="53">
        <v>1628</v>
      </c>
      <c r="O21" s="42">
        <v>1383</v>
      </c>
      <c r="P21" s="53">
        <v>4672</v>
      </c>
      <c r="Q21" s="78">
        <v>4095</v>
      </c>
      <c r="R21" s="79">
        <v>5040</v>
      </c>
      <c r="S21" s="57">
        <v>4394</v>
      </c>
      <c r="T21" s="79">
        <v>1721</v>
      </c>
      <c r="U21" s="78">
        <v>3413</v>
      </c>
      <c r="V21" s="79">
        <v>4179</v>
      </c>
      <c r="W21" s="57">
        <v>3785</v>
      </c>
      <c r="X21" s="79">
        <v>2796</v>
      </c>
    </row>
    <row r="22" spans="2:24" s="35" customFormat="1" ht="14.1" customHeight="1" x14ac:dyDescent="0.15">
      <c r="B22" s="7"/>
      <c r="C22" s="14">
        <v>7</v>
      </c>
      <c r="D22" s="30"/>
      <c r="E22" s="31">
        <v>1838</v>
      </c>
      <c r="F22" s="53">
        <v>2310</v>
      </c>
      <c r="G22" s="42">
        <v>2142</v>
      </c>
      <c r="H22" s="53">
        <v>8270</v>
      </c>
      <c r="I22" s="31">
        <v>1343</v>
      </c>
      <c r="J22" s="53">
        <v>1785</v>
      </c>
      <c r="K22" s="42">
        <v>1555</v>
      </c>
      <c r="L22" s="53">
        <v>3180</v>
      </c>
      <c r="M22" s="31">
        <v>1260</v>
      </c>
      <c r="N22" s="53">
        <v>1691</v>
      </c>
      <c r="O22" s="42">
        <v>1396</v>
      </c>
      <c r="P22" s="53">
        <v>4573</v>
      </c>
      <c r="Q22" s="78">
        <v>3990</v>
      </c>
      <c r="R22" s="79">
        <v>5040</v>
      </c>
      <c r="S22" s="57">
        <v>4300</v>
      </c>
      <c r="T22" s="79">
        <v>1147</v>
      </c>
      <c r="U22" s="78">
        <v>3395</v>
      </c>
      <c r="V22" s="79">
        <v>4095</v>
      </c>
      <c r="W22" s="57">
        <v>3833</v>
      </c>
      <c r="X22" s="79">
        <v>2355</v>
      </c>
    </row>
    <row r="23" spans="2:24" s="35" customFormat="1" ht="14.1" customHeight="1" x14ac:dyDescent="0.15">
      <c r="B23" s="7"/>
      <c r="C23" s="14">
        <v>8</v>
      </c>
      <c r="D23" s="30"/>
      <c r="E23" s="31">
        <v>1890</v>
      </c>
      <c r="F23" s="53">
        <v>2415</v>
      </c>
      <c r="G23" s="42">
        <v>2188</v>
      </c>
      <c r="H23" s="53">
        <v>11229</v>
      </c>
      <c r="I23" s="31">
        <v>1365</v>
      </c>
      <c r="J23" s="53">
        <v>1890</v>
      </c>
      <c r="K23" s="42">
        <v>1585</v>
      </c>
      <c r="L23" s="53">
        <v>4308</v>
      </c>
      <c r="M23" s="31">
        <v>1260</v>
      </c>
      <c r="N23" s="53">
        <v>1575</v>
      </c>
      <c r="O23" s="42">
        <v>1348</v>
      </c>
      <c r="P23" s="53">
        <v>7127</v>
      </c>
      <c r="Q23" s="31">
        <v>4095</v>
      </c>
      <c r="R23" s="53">
        <v>5040</v>
      </c>
      <c r="S23" s="42">
        <v>4395</v>
      </c>
      <c r="T23" s="53">
        <v>1673</v>
      </c>
      <c r="U23" s="78">
        <v>3339</v>
      </c>
      <c r="V23" s="79">
        <v>4095</v>
      </c>
      <c r="W23" s="57">
        <v>3767</v>
      </c>
      <c r="X23" s="53">
        <v>3164</v>
      </c>
    </row>
    <row r="24" spans="2:24" s="35" customFormat="1" ht="14.1" customHeight="1" x14ac:dyDescent="0.15">
      <c r="B24" s="7"/>
      <c r="C24" s="14">
        <v>9</v>
      </c>
      <c r="D24" s="30"/>
      <c r="E24" s="53">
        <v>2310</v>
      </c>
      <c r="F24" s="39">
        <v>2678</v>
      </c>
      <c r="G24" s="42">
        <v>2352</v>
      </c>
      <c r="H24" s="53">
        <v>7981</v>
      </c>
      <c r="I24" s="31">
        <v>1523</v>
      </c>
      <c r="J24" s="53">
        <v>1995</v>
      </c>
      <c r="K24" s="42">
        <v>1747</v>
      </c>
      <c r="L24" s="53">
        <v>5005</v>
      </c>
      <c r="M24" s="31">
        <v>1313</v>
      </c>
      <c r="N24" s="53">
        <v>1595</v>
      </c>
      <c r="O24" s="42">
        <v>1393</v>
      </c>
      <c r="P24" s="53">
        <v>5274</v>
      </c>
      <c r="Q24" s="31">
        <v>4200</v>
      </c>
      <c r="R24" s="53">
        <v>5040</v>
      </c>
      <c r="S24" s="42">
        <v>4400</v>
      </c>
      <c r="T24" s="53">
        <v>1543</v>
      </c>
      <c r="U24" s="78">
        <v>3360</v>
      </c>
      <c r="V24" s="79">
        <v>4095</v>
      </c>
      <c r="W24" s="57">
        <v>3871</v>
      </c>
      <c r="X24" s="53">
        <v>2918</v>
      </c>
    </row>
    <row r="25" spans="2:24" s="35" customFormat="1" ht="14.1" customHeight="1" x14ac:dyDescent="0.15">
      <c r="B25" s="10"/>
      <c r="C25" s="6">
        <v>10</v>
      </c>
      <c r="D25" s="18"/>
      <c r="E25" s="55">
        <v>2362.5</v>
      </c>
      <c r="F25" s="55">
        <v>2835</v>
      </c>
      <c r="G25" s="55">
        <v>2501.8708036345829</v>
      </c>
      <c r="H25" s="55">
        <v>14746.4</v>
      </c>
      <c r="I25" s="55">
        <v>1522.5</v>
      </c>
      <c r="J25" s="55">
        <v>2042.25</v>
      </c>
      <c r="K25" s="55">
        <v>1687.8518018224274</v>
      </c>
      <c r="L25" s="55">
        <v>3166.6</v>
      </c>
      <c r="M25" s="55">
        <v>1155</v>
      </c>
      <c r="N25" s="55">
        <v>1647.45</v>
      </c>
      <c r="O25" s="55">
        <v>1336.3613016162296</v>
      </c>
      <c r="P25" s="55">
        <v>5331.1</v>
      </c>
      <c r="Q25" s="55">
        <v>4200</v>
      </c>
      <c r="R25" s="55">
        <v>5040</v>
      </c>
      <c r="S25" s="55">
        <v>4426.358818770228</v>
      </c>
      <c r="T25" s="55">
        <v>1665.3</v>
      </c>
      <c r="U25" s="81">
        <v>3570</v>
      </c>
      <c r="V25" s="81">
        <v>4410</v>
      </c>
      <c r="W25" s="81">
        <v>3971.3553820870993</v>
      </c>
      <c r="X25" s="55">
        <v>1800.1</v>
      </c>
    </row>
    <row r="26" spans="2:24" x14ac:dyDescent="0.15">
      <c r="B26" s="31"/>
      <c r="C26" s="494" t="s">
        <v>0</v>
      </c>
      <c r="D26" s="495"/>
      <c r="E26" s="616" t="s">
        <v>152</v>
      </c>
      <c r="F26" s="617"/>
      <c r="G26" s="617"/>
      <c r="H26" s="618"/>
      <c r="I26" s="616" t="s">
        <v>153</v>
      </c>
      <c r="J26" s="617"/>
      <c r="K26" s="617"/>
      <c r="L26" s="618"/>
      <c r="M26" s="616" t="s">
        <v>154</v>
      </c>
      <c r="N26" s="617"/>
      <c r="O26" s="617"/>
      <c r="P26" s="618"/>
      <c r="Q26" s="622" t="s">
        <v>155</v>
      </c>
      <c r="R26" s="623"/>
      <c r="S26" s="623"/>
      <c r="T26" s="624"/>
      <c r="U26" s="622" t="s">
        <v>156</v>
      </c>
      <c r="V26" s="623"/>
      <c r="W26" s="623"/>
      <c r="X26" s="624"/>
    </row>
    <row r="27" spans="2:24" x14ac:dyDescent="0.15">
      <c r="B27" s="44" t="s">
        <v>4</v>
      </c>
      <c r="C27" s="45"/>
      <c r="D27" s="90"/>
      <c r="E27" s="1" t="s">
        <v>5</v>
      </c>
      <c r="F27" s="2" t="s">
        <v>6</v>
      </c>
      <c r="G27" s="3" t="s">
        <v>7</v>
      </c>
      <c r="H27" s="2" t="s">
        <v>8</v>
      </c>
      <c r="I27" s="1" t="s">
        <v>5</v>
      </c>
      <c r="J27" s="2" t="s">
        <v>6</v>
      </c>
      <c r="K27" s="3" t="s">
        <v>7</v>
      </c>
      <c r="L27" s="2" t="s">
        <v>8</v>
      </c>
      <c r="M27" s="1" t="s">
        <v>5</v>
      </c>
      <c r="N27" s="2" t="s">
        <v>6</v>
      </c>
      <c r="O27" s="3" t="s">
        <v>7</v>
      </c>
      <c r="P27" s="2" t="s">
        <v>8</v>
      </c>
      <c r="Q27" s="1" t="s">
        <v>5</v>
      </c>
      <c r="R27" s="2" t="s">
        <v>6</v>
      </c>
      <c r="S27" s="3" t="s">
        <v>7</v>
      </c>
      <c r="T27" s="2" t="s">
        <v>8</v>
      </c>
      <c r="U27" s="1" t="s">
        <v>5</v>
      </c>
      <c r="V27" s="2" t="s">
        <v>6</v>
      </c>
      <c r="W27" s="3" t="s">
        <v>7</v>
      </c>
      <c r="X27" s="2" t="s">
        <v>8</v>
      </c>
    </row>
    <row r="28" spans="2:24" x14ac:dyDescent="0.15">
      <c r="B28" s="36"/>
      <c r="C28" s="38"/>
      <c r="D28" s="38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4"/>
      <c r="R28" s="5"/>
      <c r="S28" s="6" t="s">
        <v>9</v>
      </c>
      <c r="T28" s="5"/>
      <c r="U28" s="4"/>
      <c r="V28" s="5"/>
      <c r="W28" s="6" t="s">
        <v>9</v>
      </c>
      <c r="X28" s="5"/>
    </row>
    <row r="29" spans="2:24" x14ac:dyDescent="0.15">
      <c r="B29" s="43" t="s">
        <v>72</v>
      </c>
      <c r="C29" s="32">
        <v>18</v>
      </c>
      <c r="D29" s="33" t="s">
        <v>106</v>
      </c>
      <c r="E29" s="43">
        <v>1260</v>
      </c>
      <c r="F29" s="56">
        <v>1865</v>
      </c>
      <c r="G29" s="74">
        <v>1629</v>
      </c>
      <c r="H29" s="56">
        <v>24016</v>
      </c>
      <c r="I29" s="43">
        <v>1680</v>
      </c>
      <c r="J29" s="56">
        <v>2001</v>
      </c>
      <c r="K29" s="74">
        <v>1809</v>
      </c>
      <c r="L29" s="56">
        <v>13912</v>
      </c>
      <c r="M29" s="43">
        <v>1838</v>
      </c>
      <c r="N29" s="56">
        <v>2100</v>
      </c>
      <c r="O29" s="74">
        <v>1936</v>
      </c>
      <c r="P29" s="56">
        <v>13605</v>
      </c>
      <c r="Q29" s="43">
        <v>1838</v>
      </c>
      <c r="R29" s="56">
        <v>2146</v>
      </c>
      <c r="S29" s="74">
        <v>1910</v>
      </c>
      <c r="T29" s="56">
        <v>21091</v>
      </c>
      <c r="U29" s="43">
        <v>1575</v>
      </c>
      <c r="V29" s="56">
        <v>1890</v>
      </c>
      <c r="W29" s="74">
        <v>1702</v>
      </c>
      <c r="X29" s="56">
        <v>17966</v>
      </c>
    </row>
    <row r="30" spans="2:24" x14ac:dyDescent="0.15">
      <c r="B30" s="31"/>
      <c r="C30" s="34">
        <v>19</v>
      </c>
      <c r="D30" s="42"/>
      <c r="E30" s="31">
        <v>1155</v>
      </c>
      <c r="F30" s="53">
        <v>1864</v>
      </c>
      <c r="G30" s="42">
        <v>1445</v>
      </c>
      <c r="H30" s="53">
        <v>157364</v>
      </c>
      <c r="I30" s="31">
        <v>1575</v>
      </c>
      <c r="J30" s="53">
        <v>1995</v>
      </c>
      <c r="K30" s="42">
        <v>1752</v>
      </c>
      <c r="L30" s="53">
        <v>28394</v>
      </c>
      <c r="M30" s="31">
        <v>1628</v>
      </c>
      <c r="N30" s="53">
        <v>2088</v>
      </c>
      <c r="O30" s="42">
        <v>1854</v>
      </c>
      <c r="P30" s="53">
        <v>24734</v>
      </c>
      <c r="Q30" s="31">
        <v>1628</v>
      </c>
      <c r="R30" s="53">
        <v>2100</v>
      </c>
      <c r="S30" s="42">
        <v>1811</v>
      </c>
      <c r="T30" s="53">
        <v>32112</v>
      </c>
      <c r="U30" s="31">
        <v>1496</v>
      </c>
      <c r="V30" s="53">
        <v>1901</v>
      </c>
      <c r="W30" s="42">
        <v>1664</v>
      </c>
      <c r="X30" s="53">
        <v>25244</v>
      </c>
    </row>
    <row r="31" spans="2:24" x14ac:dyDescent="0.15">
      <c r="B31" s="31"/>
      <c r="C31" s="34">
        <v>20</v>
      </c>
      <c r="D31" s="42"/>
      <c r="E31" s="31">
        <v>945</v>
      </c>
      <c r="F31" s="53">
        <v>1680</v>
      </c>
      <c r="G31" s="42">
        <v>1219</v>
      </c>
      <c r="H31" s="53">
        <v>296489</v>
      </c>
      <c r="I31" s="31">
        <v>1470</v>
      </c>
      <c r="J31" s="53">
        <v>1943</v>
      </c>
      <c r="K31" s="42">
        <v>1718</v>
      </c>
      <c r="L31" s="53">
        <v>24509</v>
      </c>
      <c r="M31" s="31">
        <v>1575</v>
      </c>
      <c r="N31" s="53">
        <v>1995</v>
      </c>
      <c r="O31" s="42">
        <v>1770</v>
      </c>
      <c r="P31" s="53">
        <v>16421</v>
      </c>
      <c r="Q31" s="31">
        <v>1523</v>
      </c>
      <c r="R31" s="53">
        <v>2024</v>
      </c>
      <c r="S31" s="42">
        <v>1787</v>
      </c>
      <c r="T31" s="53">
        <v>31090</v>
      </c>
      <c r="U31" s="31">
        <v>1260</v>
      </c>
      <c r="V31" s="53">
        <v>1890</v>
      </c>
      <c r="W31" s="42">
        <v>1604</v>
      </c>
      <c r="X31" s="53">
        <v>24355</v>
      </c>
    </row>
    <row r="32" spans="2:24" x14ac:dyDescent="0.15">
      <c r="B32" s="36"/>
      <c r="C32" s="37">
        <v>21</v>
      </c>
      <c r="D32" s="38"/>
      <c r="E32" s="36">
        <v>840</v>
      </c>
      <c r="F32" s="55">
        <v>1658</v>
      </c>
      <c r="G32" s="38">
        <v>1170</v>
      </c>
      <c r="H32" s="55">
        <v>310685</v>
      </c>
      <c r="I32" s="36">
        <v>1418</v>
      </c>
      <c r="J32" s="55">
        <v>1890</v>
      </c>
      <c r="K32" s="38">
        <v>1624</v>
      </c>
      <c r="L32" s="55">
        <v>23457</v>
      </c>
      <c r="M32" s="36">
        <v>1470</v>
      </c>
      <c r="N32" s="55">
        <v>1890</v>
      </c>
      <c r="O32" s="38">
        <v>1704</v>
      </c>
      <c r="P32" s="55">
        <v>16220</v>
      </c>
      <c r="Q32" s="36">
        <v>1470</v>
      </c>
      <c r="R32" s="55">
        <v>1995</v>
      </c>
      <c r="S32" s="38">
        <v>1722</v>
      </c>
      <c r="T32" s="55">
        <v>22689</v>
      </c>
      <c r="U32" s="36">
        <v>1103</v>
      </c>
      <c r="V32" s="55">
        <v>1733</v>
      </c>
      <c r="W32" s="38">
        <v>1514</v>
      </c>
      <c r="X32" s="55">
        <v>26316</v>
      </c>
    </row>
    <row r="33" spans="2:24" x14ac:dyDescent="0.15">
      <c r="B33" s="7"/>
      <c r="C33" s="14">
        <v>10</v>
      </c>
      <c r="D33" s="30"/>
      <c r="E33" s="31">
        <v>998</v>
      </c>
      <c r="F33" s="53">
        <v>1186</v>
      </c>
      <c r="G33" s="42">
        <v>1071</v>
      </c>
      <c r="H33" s="53">
        <v>9381</v>
      </c>
      <c r="I33" s="31">
        <v>1418</v>
      </c>
      <c r="J33" s="53">
        <v>1785</v>
      </c>
      <c r="K33" s="42">
        <v>1588</v>
      </c>
      <c r="L33" s="53">
        <v>2077</v>
      </c>
      <c r="M33" s="31">
        <v>1470</v>
      </c>
      <c r="N33" s="53">
        <v>1785</v>
      </c>
      <c r="O33" s="42">
        <v>1655</v>
      </c>
      <c r="P33" s="53">
        <v>1308</v>
      </c>
      <c r="Q33" s="31">
        <v>1470</v>
      </c>
      <c r="R33" s="53">
        <v>1890</v>
      </c>
      <c r="S33" s="42">
        <v>1694</v>
      </c>
      <c r="T33" s="53">
        <v>2638</v>
      </c>
      <c r="U33" s="31">
        <v>1260</v>
      </c>
      <c r="V33" s="53">
        <v>1680</v>
      </c>
      <c r="W33" s="42">
        <v>1528</v>
      </c>
      <c r="X33" s="53">
        <v>4468</v>
      </c>
    </row>
    <row r="34" spans="2:24" x14ac:dyDescent="0.15">
      <c r="B34" s="7"/>
      <c r="C34" s="14">
        <v>11</v>
      </c>
      <c r="D34" s="30"/>
      <c r="E34" s="31">
        <v>840</v>
      </c>
      <c r="F34" s="53">
        <v>1127</v>
      </c>
      <c r="G34" s="42">
        <v>1001</v>
      </c>
      <c r="H34" s="53">
        <v>13091</v>
      </c>
      <c r="I34" s="31">
        <v>1418</v>
      </c>
      <c r="J34" s="53">
        <v>1785</v>
      </c>
      <c r="K34" s="42">
        <v>1617</v>
      </c>
      <c r="L34" s="53">
        <v>2049</v>
      </c>
      <c r="M34" s="31">
        <v>1470</v>
      </c>
      <c r="N34" s="53">
        <v>1785</v>
      </c>
      <c r="O34" s="42">
        <v>1662</v>
      </c>
      <c r="P34" s="53">
        <v>1357</v>
      </c>
      <c r="Q34" s="31">
        <v>1470</v>
      </c>
      <c r="R34" s="53">
        <v>1785</v>
      </c>
      <c r="S34" s="42">
        <v>1700</v>
      </c>
      <c r="T34" s="53">
        <v>2557</v>
      </c>
      <c r="U34" s="31">
        <v>1260</v>
      </c>
      <c r="V34" s="53">
        <v>1733</v>
      </c>
      <c r="W34" s="42">
        <v>1523</v>
      </c>
      <c r="X34" s="53">
        <v>2889</v>
      </c>
    </row>
    <row r="35" spans="2:24" x14ac:dyDescent="0.15">
      <c r="B35" s="7"/>
      <c r="C35" s="14">
        <v>12</v>
      </c>
      <c r="D35" s="30"/>
      <c r="E35" s="31">
        <v>893</v>
      </c>
      <c r="F35" s="53">
        <v>1155</v>
      </c>
      <c r="G35" s="42">
        <v>935</v>
      </c>
      <c r="H35" s="53">
        <v>23004</v>
      </c>
      <c r="I35" s="31">
        <v>1470</v>
      </c>
      <c r="J35" s="53">
        <v>1890</v>
      </c>
      <c r="K35" s="42">
        <v>1624</v>
      </c>
      <c r="L35" s="53">
        <v>2520</v>
      </c>
      <c r="M35" s="31">
        <v>1532</v>
      </c>
      <c r="N35" s="53">
        <v>1890</v>
      </c>
      <c r="O35" s="42">
        <v>1726</v>
      </c>
      <c r="P35" s="53">
        <v>2459</v>
      </c>
      <c r="Q35" s="31">
        <v>1575</v>
      </c>
      <c r="R35" s="53">
        <v>1995</v>
      </c>
      <c r="S35" s="42">
        <v>1689</v>
      </c>
      <c r="T35" s="53">
        <v>2909</v>
      </c>
      <c r="U35" s="31">
        <v>1313</v>
      </c>
      <c r="V35" s="53">
        <v>1733</v>
      </c>
      <c r="W35" s="42">
        <v>1566</v>
      </c>
      <c r="X35" s="53">
        <v>3403</v>
      </c>
    </row>
    <row r="36" spans="2:24" x14ac:dyDescent="0.15">
      <c r="B36" s="7" t="s">
        <v>102</v>
      </c>
      <c r="C36" s="14">
        <v>1</v>
      </c>
      <c r="D36" s="30" t="s">
        <v>54</v>
      </c>
      <c r="E36" s="477">
        <v>894</v>
      </c>
      <c r="F36" s="478">
        <v>1252</v>
      </c>
      <c r="G36" s="479">
        <v>928</v>
      </c>
      <c r="H36" s="53">
        <v>11122</v>
      </c>
      <c r="I36" s="31">
        <v>1418</v>
      </c>
      <c r="J36" s="53">
        <v>1785</v>
      </c>
      <c r="K36" s="42">
        <v>1610</v>
      </c>
      <c r="L36" s="53">
        <v>1494</v>
      </c>
      <c r="M36" s="31">
        <v>1470</v>
      </c>
      <c r="N36" s="53">
        <v>1785</v>
      </c>
      <c r="O36" s="42">
        <v>1658</v>
      </c>
      <c r="P36" s="53">
        <v>1191</v>
      </c>
      <c r="Q36" s="31">
        <v>1418</v>
      </c>
      <c r="R36" s="53">
        <v>1890</v>
      </c>
      <c r="S36" s="42">
        <v>1634</v>
      </c>
      <c r="T36" s="53">
        <v>1724</v>
      </c>
      <c r="U36" s="31">
        <v>1260</v>
      </c>
      <c r="V36" s="53">
        <v>1628</v>
      </c>
      <c r="W36" s="42">
        <v>1467</v>
      </c>
      <c r="X36" s="53">
        <v>2906</v>
      </c>
    </row>
    <row r="37" spans="2:24" x14ac:dyDescent="0.15">
      <c r="B37" s="7"/>
      <c r="C37" s="14">
        <v>2</v>
      </c>
      <c r="D37" s="30"/>
      <c r="E37" s="31">
        <v>900</v>
      </c>
      <c r="F37" s="53">
        <v>1365</v>
      </c>
      <c r="G37" s="42">
        <v>938</v>
      </c>
      <c r="H37" s="53">
        <v>28387</v>
      </c>
      <c r="I37" s="31">
        <v>1418</v>
      </c>
      <c r="J37" s="53">
        <v>1680</v>
      </c>
      <c r="K37" s="42">
        <v>1553</v>
      </c>
      <c r="L37" s="53">
        <v>2034</v>
      </c>
      <c r="M37" s="31">
        <v>1418</v>
      </c>
      <c r="N37" s="53">
        <v>1680</v>
      </c>
      <c r="O37" s="42">
        <v>1579</v>
      </c>
      <c r="P37" s="53">
        <v>1782</v>
      </c>
      <c r="Q37" s="31">
        <v>1418</v>
      </c>
      <c r="R37" s="53">
        <v>1733</v>
      </c>
      <c r="S37" s="42">
        <v>1606</v>
      </c>
      <c r="T37" s="53">
        <v>2509</v>
      </c>
      <c r="U37" s="31">
        <v>1260</v>
      </c>
      <c r="V37" s="53">
        <v>1628</v>
      </c>
      <c r="W37" s="42">
        <v>1487</v>
      </c>
      <c r="X37" s="53">
        <v>3181</v>
      </c>
    </row>
    <row r="38" spans="2:24" x14ac:dyDescent="0.15">
      <c r="B38" s="7"/>
      <c r="C38" s="14">
        <v>3</v>
      </c>
      <c r="D38" s="30"/>
      <c r="E38" s="31">
        <v>1050</v>
      </c>
      <c r="F38" s="53">
        <v>1365</v>
      </c>
      <c r="G38" s="42">
        <v>1161</v>
      </c>
      <c r="H38" s="53">
        <v>36786</v>
      </c>
      <c r="I38" s="31">
        <v>1418</v>
      </c>
      <c r="J38" s="53">
        <v>1733</v>
      </c>
      <c r="K38" s="42">
        <v>1597</v>
      </c>
      <c r="L38" s="53">
        <v>1778</v>
      </c>
      <c r="M38" s="31">
        <v>1418</v>
      </c>
      <c r="N38" s="53">
        <v>1764</v>
      </c>
      <c r="O38" s="42">
        <v>1594</v>
      </c>
      <c r="P38" s="53">
        <v>1126</v>
      </c>
      <c r="Q38" s="31">
        <v>1418</v>
      </c>
      <c r="R38" s="53">
        <v>1764</v>
      </c>
      <c r="S38" s="42">
        <v>1593</v>
      </c>
      <c r="T38" s="53">
        <v>2497</v>
      </c>
      <c r="U38" s="31">
        <v>1260</v>
      </c>
      <c r="V38" s="53">
        <v>1607</v>
      </c>
      <c r="W38" s="42">
        <v>1481</v>
      </c>
      <c r="X38" s="53">
        <v>2725</v>
      </c>
    </row>
    <row r="39" spans="2:24" x14ac:dyDescent="0.15">
      <c r="B39" s="7"/>
      <c r="C39" s="14">
        <v>4</v>
      </c>
      <c r="D39" s="30"/>
      <c r="E39" s="31">
        <v>1208</v>
      </c>
      <c r="F39" s="53">
        <v>1467</v>
      </c>
      <c r="G39" s="42">
        <v>1343</v>
      </c>
      <c r="H39" s="53">
        <v>16050</v>
      </c>
      <c r="I39" s="31">
        <v>1469</v>
      </c>
      <c r="J39" s="53">
        <v>1806</v>
      </c>
      <c r="K39" s="42">
        <v>1611</v>
      </c>
      <c r="L39" s="53">
        <v>1325</v>
      </c>
      <c r="M39" s="31">
        <v>1470</v>
      </c>
      <c r="N39" s="53">
        <v>1838</v>
      </c>
      <c r="O39" s="42">
        <v>1591</v>
      </c>
      <c r="P39" s="53">
        <v>884</v>
      </c>
      <c r="Q39" s="31">
        <v>1502</v>
      </c>
      <c r="R39" s="53">
        <v>1838</v>
      </c>
      <c r="S39" s="42">
        <v>1648</v>
      </c>
      <c r="T39" s="53">
        <v>1887</v>
      </c>
      <c r="U39" s="31">
        <v>1365</v>
      </c>
      <c r="V39" s="53">
        <v>1680</v>
      </c>
      <c r="W39" s="42">
        <v>1502</v>
      </c>
      <c r="X39" s="53">
        <v>2462</v>
      </c>
    </row>
    <row r="40" spans="2:24" x14ac:dyDescent="0.15">
      <c r="B40" s="7"/>
      <c r="C40" s="14">
        <v>5</v>
      </c>
      <c r="D40" s="30"/>
      <c r="E40" s="31">
        <v>1260</v>
      </c>
      <c r="F40" s="53">
        <v>1619</v>
      </c>
      <c r="G40" s="42">
        <v>1394</v>
      </c>
      <c r="H40" s="53">
        <v>17838</v>
      </c>
      <c r="I40" s="31">
        <v>1470</v>
      </c>
      <c r="J40" s="53">
        <v>1838</v>
      </c>
      <c r="K40" s="42">
        <v>1653</v>
      </c>
      <c r="L40" s="53">
        <v>2107</v>
      </c>
      <c r="M40" s="31">
        <v>1470</v>
      </c>
      <c r="N40" s="53">
        <v>1838</v>
      </c>
      <c r="O40" s="42">
        <v>1613</v>
      </c>
      <c r="P40" s="53">
        <v>1376</v>
      </c>
      <c r="Q40" s="31">
        <v>1470</v>
      </c>
      <c r="R40" s="53">
        <v>1838</v>
      </c>
      <c r="S40" s="42">
        <v>1644</v>
      </c>
      <c r="T40" s="53">
        <v>2131</v>
      </c>
      <c r="U40" s="31">
        <v>1365</v>
      </c>
      <c r="V40" s="53">
        <v>1680</v>
      </c>
      <c r="W40" s="42">
        <v>1505</v>
      </c>
      <c r="X40" s="53">
        <v>1756</v>
      </c>
    </row>
    <row r="41" spans="2:24" x14ac:dyDescent="0.15">
      <c r="B41" s="7"/>
      <c r="C41" s="14">
        <v>6</v>
      </c>
      <c r="D41" s="30"/>
      <c r="E41" s="31">
        <v>1260</v>
      </c>
      <c r="F41" s="53">
        <v>1567</v>
      </c>
      <c r="G41" s="42">
        <v>1344</v>
      </c>
      <c r="H41" s="53">
        <v>21903</v>
      </c>
      <c r="I41" s="31">
        <v>1482</v>
      </c>
      <c r="J41" s="53">
        <v>1785</v>
      </c>
      <c r="K41" s="42">
        <v>1631</v>
      </c>
      <c r="L41" s="53">
        <v>1966</v>
      </c>
      <c r="M41" s="31">
        <v>1470</v>
      </c>
      <c r="N41" s="53">
        <v>1785</v>
      </c>
      <c r="O41" s="42">
        <v>1601</v>
      </c>
      <c r="P41" s="53">
        <v>1235</v>
      </c>
      <c r="Q41" s="31">
        <v>1470</v>
      </c>
      <c r="R41" s="53">
        <v>1838</v>
      </c>
      <c r="S41" s="42">
        <v>1651</v>
      </c>
      <c r="T41" s="53">
        <v>2231</v>
      </c>
      <c r="U41" s="31">
        <v>1281</v>
      </c>
      <c r="V41" s="53">
        <v>1680</v>
      </c>
      <c r="W41" s="42">
        <v>1487</v>
      </c>
      <c r="X41" s="53">
        <v>1585</v>
      </c>
    </row>
    <row r="42" spans="2:24" x14ac:dyDescent="0.15">
      <c r="B42" s="7"/>
      <c r="C42" s="14">
        <v>7</v>
      </c>
      <c r="D42" s="30"/>
      <c r="E42" s="31">
        <v>1365</v>
      </c>
      <c r="F42" s="53">
        <v>1365</v>
      </c>
      <c r="G42" s="42">
        <v>1365</v>
      </c>
      <c r="H42" s="53">
        <v>18384</v>
      </c>
      <c r="I42" s="31">
        <v>1470</v>
      </c>
      <c r="J42" s="53">
        <v>1890</v>
      </c>
      <c r="K42" s="42">
        <v>1682</v>
      </c>
      <c r="L42" s="53">
        <v>1597</v>
      </c>
      <c r="M42" s="31">
        <v>1523</v>
      </c>
      <c r="N42" s="53">
        <v>1890</v>
      </c>
      <c r="O42" s="42">
        <v>1682</v>
      </c>
      <c r="P42" s="53">
        <v>1203</v>
      </c>
      <c r="Q42" s="31">
        <v>1523</v>
      </c>
      <c r="R42" s="53">
        <v>1890</v>
      </c>
      <c r="S42" s="42">
        <v>1691</v>
      </c>
      <c r="T42" s="53">
        <v>1879</v>
      </c>
      <c r="U42" s="31">
        <v>1365</v>
      </c>
      <c r="V42" s="53">
        <v>1680</v>
      </c>
      <c r="W42" s="42">
        <v>1490</v>
      </c>
      <c r="X42" s="53">
        <v>915</v>
      </c>
    </row>
    <row r="43" spans="2:24" x14ac:dyDescent="0.15">
      <c r="B43" s="7"/>
      <c r="C43" s="14">
        <v>8</v>
      </c>
      <c r="D43" s="30"/>
      <c r="E43" s="31">
        <v>1238</v>
      </c>
      <c r="F43" s="53">
        <v>1474</v>
      </c>
      <c r="G43" s="42">
        <v>1341</v>
      </c>
      <c r="H43" s="53">
        <v>14629</v>
      </c>
      <c r="I43" s="31">
        <v>1470</v>
      </c>
      <c r="J43" s="53">
        <v>1785</v>
      </c>
      <c r="K43" s="42">
        <v>1604</v>
      </c>
      <c r="L43" s="53">
        <v>2266</v>
      </c>
      <c r="M43" s="31">
        <v>1523</v>
      </c>
      <c r="N43" s="53">
        <v>1838</v>
      </c>
      <c r="O43" s="42">
        <v>1673</v>
      </c>
      <c r="P43" s="53">
        <v>1537</v>
      </c>
      <c r="Q43" s="31">
        <v>1505</v>
      </c>
      <c r="R43" s="53">
        <v>1838</v>
      </c>
      <c r="S43" s="42">
        <v>1673</v>
      </c>
      <c r="T43" s="53">
        <v>1537</v>
      </c>
      <c r="U43" s="31">
        <v>1313</v>
      </c>
      <c r="V43" s="53">
        <v>1680</v>
      </c>
      <c r="W43" s="42">
        <v>1495</v>
      </c>
      <c r="X43" s="53">
        <v>2025</v>
      </c>
    </row>
    <row r="44" spans="2:24" x14ac:dyDescent="0.15">
      <c r="B44" s="7"/>
      <c r="C44" s="14">
        <v>9</v>
      </c>
      <c r="D44" s="30"/>
      <c r="E44" s="31">
        <v>1103</v>
      </c>
      <c r="F44" s="53">
        <v>1511</v>
      </c>
      <c r="G44" s="42">
        <v>1153</v>
      </c>
      <c r="H44" s="53">
        <v>18594</v>
      </c>
      <c r="I44" s="31">
        <v>1470</v>
      </c>
      <c r="J44" s="53">
        <v>1890</v>
      </c>
      <c r="K44" s="42">
        <v>1651</v>
      </c>
      <c r="L44" s="53">
        <v>1632</v>
      </c>
      <c r="M44" s="31">
        <v>1523</v>
      </c>
      <c r="N44" s="53">
        <v>1890</v>
      </c>
      <c r="O44" s="42">
        <v>1674</v>
      </c>
      <c r="P44" s="53">
        <v>930</v>
      </c>
      <c r="Q44" s="31">
        <v>1523</v>
      </c>
      <c r="R44" s="53">
        <v>1890</v>
      </c>
      <c r="S44" s="42">
        <v>1702</v>
      </c>
      <c r="T44" s="53">
        <v>2080</v>
      </c>
      <c r="U44" s="31">
        <v>1418</v>
      </c>
      <c r="V44" s="53">
        <v>1733</v>
      </c>
      <c r="W44" s="42">
        <v>1557</v>
      </c>
      <c r="X44" s="53">
        <v>1599</v>
      </c>
    </row>
    <row r="45" spans="2:24" x14ac:dyDescent="0.15">
      <c r="B45" s="10"/>
      <c r="C45" s="6">
        <v>10</v>
      </c>
      <c r="D45" s="18"/>
      <c r="E45" s="55">
        <v>1102.5</v>
      </c>
      <c r="F45" s="55">
        <v>1575</v>
      </c>
      <c r="G45" s="55">
        <v>1260.9940502918723</v>
      </c>
      <c r="H45" s="55">
        <v>13380.3</v>
      </c>
      <c r="I45" s="55">
        <v>1470</v>
      </c>
      <c r="J45" s="55">
        <v>1785</v>
      </c>
      <c r="K45" s="55">
        <v>1644.7551924251679</v>
      </c>
      <c r="L45" s="55">
        <v>1372.4</v>
      </c>
      <c r="M45" s="55">
        <v>1522.5</v>
      </c>
      <c r="N45" s="55">
        <v>1890</v>
      </c>
      <c r="O45" s="55">
        <v>1687.6084136397335</v>
      </c>
      <c r="P45" s="55">
        <v>989.7</v>
      </c>
      <c r="Q45" s="55">
        <v>1547.7</v>
      </c>
      <c r="R45" s="55">
        <v>1890</v>
      </c>
      <c r="S45" s="55">
        <v>1742.1205980994969</v>
      </c>
      <c r="T45" s="55">
        <v>1932.2</v>
      </c>
      <c r="U45" s="55">
        <v>1365</v>
      </c>
      <c r="V45" s="55">
        <v>1785</v>
      </c>
      <c r="W45" s="55">
        <v>1533.1308542713568</v>
      </c>
      <c r="X45" s="55">
        <v>2274.6999999999998</v>
      </c>
    </row>
    <row r="46" spans="2:24" ht="8.25" customHeight="1" x14ac:dyDescent="0.15"/>
    <row r="47" spans="2:24" x14ac:dyDescent="0.15">
      <c r="B47" s="20" t="s">
        <v>373</v>
      </c>
      <c r="C47" s="19" t="s">
        <v>379</v>
      </c>
    </row>
    <row r="48" spans="2:24" x14ac:dyDescent="0.15">
      <c r="B48" s="41">
        <v>2</v>
      </c>
      <c r="C48" s="19" t="s">
        <v>375</v>
      </c>
    </row>
  </sheetData>
  <mergeCells count="10">
    <mergeCell ref="E26:H26"/>
    <mergeCell ref="I26:L26"/>
    <mergeCell ref="M26:P26"/>
    <mergeCell ref="Q26:T26"/>
    <mergeCell ref="U26:X26"/>
    <mergeCell ref="E6:H6"/>
    <mergeCell ref="I6:L6"/>
    <mergeCell ref="M6:P6"/>
    <mergeCell ref="Q6:T6"/>
    <mergeCell ref="U6:X6"/>
  </mergeCells>
  <phoneticPr fontId="7"/>
  <pageMargins left="0.39370078740157483" right="0.31496062992125984" top="0.19685039370078741" bottom="0.39370078740157483" header="0.59055118110236227" footer="0.19685039370078741"/>
  <pageSetup paperSize="9" orientation="landscape" r:id="rId1"/>
  <headerFooter alignWithMargins="0">
    <oddFooter>&amp;C-53-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B3:X28"/>
  <sheetViews>
    <sheetView zoomScale="75" workbookViewId="0">
      <selection activeCell="M23" sqref="M23:P23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24" x14ac:dyDescent="0.15">
      <c r="B3" s="19" t="s">
        <v>380</v>
      </c>
    </row>
    <row r="4" spans="2:24" ht="11.25" customHeight="1" x14ac:dyDescent="0.15">
      <c r="X4" s="20" t="s">
        <v>20</v>
      </c>
    </row>
    <row r="5" spans="2:24" ht="6" customHeight="1" x14ac:dyDescent="0.15">
      <c r="B5" s="12"/>
      <c r="C5" s="12"/>
      <c r="D5" s="12"/>
      <c r="E5" s="12"/>
      <c r="F5" s="12"/>
      <c r="G5" s="12"/>
      <c r="H5" s="12"/>
      <c r="I5" s="12"/>
      <c r="J5" s="9"/>
      <c r="Q5" s="12"/>
      <c r="R5" s="12"/>
      <c r="S5" s="12"/>
      <c r="T5" s="12"/>
      <c r="U5" s="12"/>
      <c r="V5" s="9"/>
    </row>
    <row r="6" spans="2:24" ht="13.5" customHeight="1" x14ac:dyDescent="0.15">
      <c r="B6" s="43"/>
      <c r="C6" s="452" t="s">
        <v>0</v>
      </c>
      <c r="D6" s="453"/>
      <c r="E6" s="619" t="s">
        <v>157</v>
      </c>
      <c r="F6" s="620"/>
      <c r="G6" s="620"/>
      <c r="H6" s="621"/>
      <c r="I6" s="613" t="s">
        <v>158</v>
      </c>
      <c r="J6" s="614"/>
      <c r="K6" s="614"/>
      <c r="L6" s="615"/>
      <c r="M6" s="613" t="s">
        <v>377</v>
      </c>
      <c r="N6" s="614"/>
      <c r="O6" s="614"/>
      <c r="P6" s="615"/>
      <c r="Q6" s="613" t="s">
        <v>159</v>
      </c>
      <c r="R6" s="614"/>
      <c r="S6" s="614"/>
      <c r="T6" s="615"/>
      <c r="U6" s="613" t="s">
        <v>162</v>
      </c>
      <c r="V6" s="614"/>
      <c r="W6" s="614"/>
      <c r="X6" s="615"/>
    </row>
    <row r="7" spans="2:24" x14ac:dyDescent="0.15">
      <c r="B7" s="44" t="s">
        <v>4</v>
      </c>
      <c r="C7" s="45"/>
      <c r="D7" s="90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</row>
    <row r="8" spans="2:24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</row>
    <row r="9" spans="2:24" s="35" customFormat="1" ht="14.1" customHeight="1" x14ac:dyDescent="0.15">
      <c r="B9" s="43" t="s">
        <v>72</v>
      </c>
      <c r="C9" s="32">
        <v>18</v>
      </c>
      <c r="D9" s="33" t="s">
        <v>106</v>
      </c>
      <c r="E9" s="43">
        <v>945</v>
      </c>
      <c r="F9" s="56">
        <v>1260</v>
      </c>
      <c r="G9" s="74">
        <v>1015</v>
      </c>
      <c r="H9" s="56">
        <v>11905</v>
      </c>
      <c r="I9" s="43">
        <v>1680</v>
      </c>
      <c r="J9" s="56">
        <v>1995</v>
      </c>
      <c r="K9" s="74">
        <v>1839</v>
      </c>
      <c r="L9" s="56">
        <v>33563</v>
      </c>
      <c r="M9" s="43">
        <v>2258</v>
      </c>
      <c r="N9" s="56">
        <v>2625</v>
      </c>
      <c r="O9" s="74">
        <v>2464</v>
      </c>
      <c r="P9" s="56">
        <v>67898</v>
      </c>
      <c r="Q9" s="65" t="s">
        <v>263</v>
      </c>
      <c r="R9" s="66" t="s">
        <v>263</v>
      </c>
      <c r="S9" s="64" t="s">
        <v>263</v>
      </c>
      <c r="T9" s="56">
        <v>11544</v>
      </c>
      <c r="U9" s="65" t="s">
        <v>263</v>
      </c>
      <c r="V9" s="66" t="s">
        <v>263</v>
      </c>
      <c r="W9" s="64" t="s">
        <v>263</v>
      </c>
      <c r="X9" s="56">
        <v>9155</v>
      </c>
    </row>
    <row r="10" spans="2:24" s="35" customFormat="1" ht="14.1" customHeight="1" x14ac:dyDescent="0.15">
      <c r="B10" s="31"/>
      <c r="C10" s="34">
        <v>19</v>
      </c>
      <c r="D10" s="42"/>
      <c r="E10" s="31">
        <v>945</v>
      </c>
      <c r="F10" s="53">
        <v>1322</v>
      </c>
      <c r="G10" s="42">
        <v>1015</v>
      </c>
      <c r="H10" s="53">
        <v>34243</v>
      </c>
      <c r="I10" s="31">
        <v>1616</v>
      </c>
      <c r="J10" s="53">
        <v>2119</v>
      </c>
      <c r="K10" s="42">
        <v>1820</v>
      </c>
      <c r="L10" s="53">
        <v>44469</v>
      </c>
      <c r="M10" s="31">
        <v>2138</v>
      </c>
      <c r="N10" s="53">
        <v>2678</v>
      </c>
      <c r="O10" s="42">
        <v>2438</v>
      </c>
      <c r="P10" s="53">
        <v>124659</v>
      </c>
      <c r="Q10" s="78" t="s">
        <v>263</v>
      </c>
      <c r="R10" s="79" t="s">
        <v>263</v>
      </c>
      <c r="S10" s="57" t="s">
        <v>263</v>
      </c>
      <c r="T10" s="79">
        <v>12610</v>
      </c>
      <c r="U10" s="78" t="s">
        <v>263</v>
      </c>
      <c r="V10" s="79" t="s">
        <v>263</v>
      </c>
      <c r="W10" s="57" t="s">
        <v>263</v>
      </c>
      <c r="X10" s="53">
        <v>9624</v>
      </c>
    </row>
    <row r="11" spans="2:24" s="35" customFormat="1" ht="14.1" customHeight="1" x14ac:dyDescent="0.15">
      <c r="B11" s="31"/>
      <c r="C11" s="34">
        <v>20</v>
      </c>
      <c r="D11" s="42"/>
      <c r="E11" s="31">
        <v>945</v>
      </c>
      <c r="F11" s="53">
        <v>1260</v>
      </c>
      <c r="G11" s="42">
        <v>1025</v>
      </c>
      <c r="H11" s="53">
        <v>47322</v>
      </c>
      <c r="I11" s="31">
        <v>1470</v>
      </c>
      <c r="J11" s="53">
        <v>1993</v>
      </c>
      <c r="K11" s="42">
        <v>1757</v>
      </c>
      <c r="L11" s="53">
        <v>44530</v>
      </c>
      <c r="M11" s="31">
        <v>1817</v>
      </c>
      <c r="N11" s="53">
        <v>2573</v>
      </c>
      <c r="O11" s="42">
        <v>2254</v>
      </c>
      <c r="P11" s="53">
        <v>99830</v>
      </c>
      <c r="Q11" s="78" t="s">
        <v>263</v>
      </c>
      <c r="R11" s="79" t="s">
        <v>263</v>
      </c>
      <c r="S11" s="57" t="s">
        <v>263</v>
      </c>
      <c r="T11" s="53">
        <v>30934</v>
      </c>
      <c r="U11" s="78" t="s">
        <v>263</v>
      </c>
      <c r="V11" s="79" t="s">
        <v>263</v>
      </c>
      <c r="W11" s="57" t="s">
        <v>263</v>
      </c>
      <c r="X11" s="53">
        <v>11807</v>
      </c>
    </row>
    <row r="12" spans="2:24" s="35" customFormat="1" ht="14.1" customHeight="1" x14ac:dyDescent="0.15">
      <c r="B12" s="36"/>
      <c r="C12" s="37">
        <v>21</v>
      </c>
      <c r="D12" s="38"/>
      <c r="E12" s="36">
        <v>893</v>
      </c>
      <c r="F12" s="55">
        <v>1260</v>
      </c>
      <c r="G12" s="38">
        <v>988</v>
      </c>
      <c r="H12" s="55">
        <v>59304</v>
      </c>
      <c r="I12" s="36">
        <v>1365</v>
      </c>
      <c r="J12" s="55">
        <v>1890</v>
      </c>
      <c r="K12" s="38">
        <v>1655</v>
      </c>
      <c r="L12" s="55">
        <v>55061</v>
      </c>
      <c r="M12" s="36">
        <v>1680</v>
      </c>
      <c r="N12" s="55">
        <v>2468</v>
      </c>
      <c r="O12" s="38">
        <v>2090</v>
      </c>
      <c r="P12" s="55">
        <v>171148</v>
      </c>
      <c r="Q12" s="80" t="s">
        <v>263</v>
      </c>
      <c r="R12" s="81" t="s">
        <v>263</v>
      </c>
      <c r="S12" s="59" t="s">
        <v>263</v>
      </c>
      <c r="T12" s="55">
        <v>29109</v>
      </c>
      <c r="U12" s="80" t="s">
        <v>263</v>
      </c>
      <c r="V12" s="81" t="s">
        <v>263</v>
      </c>
      <c r="W12" s="59" t="s">
        <v>263</v>
      </c>
      <c r="X12" s="55">
        <v>23462</v>
      </c>
    </row>
    <row r="13" spans="2:24" s="35" customFormat="1" ht="14.1" customHeight="1" x14ac:dyDescent="0.15">
      <c r="B13" s="7"/>
      <c r="C13" s="14">
        <v>10</v>
      </c>
      <c r="D13" s="30"/>
      <c r="E13" s="31">
        <v>945</v>
      </c>
      <c r="F13" s="53">
        <v>1155</v>
      </c>
      <c r="G13" s="42">
        <v>991</v>
      </c>
      <c r="H13" s="53">
        <v>5633</v>
      </c>
      <c r="I13" s="31">
        <v>1418</v>
      </c>
      <c r="J13" s="53">
        <v>1785</v>
      </c>
      <c r="K13" s="42">
        <v>1532</v>
      </c>
      <c r="L13" s="53">
        <v>3393</v>
      </c>
      <c r="M13" s="31">
        <v>1890</v>
      </c>
      <c r="N13" s="53">
        <v>2310</v>
      </c>
      <c r="O13" s="42">
        <v>2072</v>
      </c>
      <c r="P13" s="53">
        <v>17155</v>
      </c>
      <c r="Q13" s="78" t="s">
        <v>263</v>
      </c>
      <c r="R13" s="79" t="s">
        <v>263</v>
      </c>
      <c r="S13" s="57" t="s">
        <v>263</v>
      </c>
      <c r="T13" s="53">
        <v>2168</v>
      </c>
      <c r="U13" s="78" t="s">
        <v>263</v>
      </c>
      <c r="V13" s="79" t="s">
        <v>263</v>
      </c>
      <c r="W13" s="57" t="s">
        <v>263</v>
      </c>
      <c r="X13" s="53">
        <v>1545</v>
      </c>
    </row>
    <row r="14" spans="2:24" s="35" customFormat="1" ht="14.1" customHeight="1" x14ac:dyDescent="0.15">
      <c r="B14" s="7"/>
      <c r="C14" s="14">
        <v>11</v>
      </c>
      <c r="D14" s="30"/>
      <c r="E14" s="31">
        <v>998</v>
      </c>
      <c r="F14" s="53">
        <v>1155</v>
      </c>
      <c r="G14" s="42">
        <v>1035</v>
      </c>
      <c r="H14" s="53">
        <v>6556</v>
      </c>
      <c r="I14" s="31">
        <v>1418</v>
      </c>
      <c r="J14" s="53">
        <v>1785</v>
      </c>
      <c r="K14" s="42">
        <v>1561</v>
      </c>
      <c r="L14" s="53">
        <v>5008</v>
      </c>
      <c r="M14" s="31">
        <v>1838</v>
      </c>
      <c r="N14" s="53">
        <v>2310</v>
      </c>
      <c r="O14" s="42">
        <v>2036</v>
      </c>
      <c r="P14" s="53">
        <v>21631</v>
      </c>
      <c r="Q14" s="78" t="s">
        <v>263</v>
      </c>
      <c r="R14" s="79" t="s">
        <v>263</v>
      </c>
      <c r="S14" s="57" t="s">
        <v>263</v>
      </c>
      <c r="T14" s="53">
        <v>2571</v>
      </c>
      <c r="U14" s="78" t="s">
        <v>263</v>
      </c>
      <c r="V14" s="79" t="s">
        <v>263</v>
      </c>
      <c r="W14" s="57" t="s">
        <v>263</v>
      </c>
      <c r="X14" s="53">
        <v>1973</v>
      </c>
    </row>
    <row r="15" spans="2:24" s="35" customFormat="1" ht="14.1" customHeight="1" x14ac:dyDescent="0.15">
      <c r="B15" s="7"/>
      <c r="C15" s="14">
        <v>12</v>
      </c>
      <c r="D15" s="30"/>
      <c r="E15" s="31">
        <v>945</v>
      </c>
      <c r="F15" s="53">
        <v>1155</v>
      </c>
      <c r="G15" s="42">
        <v>997</v>
      </c>
      <c r="H15" s="53">
        <v>5605</v>
      </c>
      <c r="I15" s="31">
        <v>1474</v>
      </c>
      <c r="J15" s="53">
        <v>1785</v>
      </c>
      <c r="K15" s="42">
        <v>1638</v>
      </c>
      <c r="L15" s="53">
        <v>7185</v>
      </c>
      <c r="M15" s="31">
        <v>1838</v>
      </c>
      <c r="N15" s="53">
        <v>2363</v>
      </c>
      <c r="O15" s="42">
        <v>2088</v>
      </c>
      <c r="P15" s="53">
        <v>14974</v>
      </c>
      <c r="Q15" s="78" t="s">
        <v>263</v>
      </c>
      <c r="R15" s="79" t="s">
        <v>263</v>
      </c>
      <c r="S15" s="57" t="s">
        <v>263</v>
      </c>
      <c r="T15" s="53">
        <v>3294</v>
      </c>
      <c r="U15" s="78" t="s">
        <v>263</v>
      </c>
      <c r="V15" s="79" t="s">
        <v>263</v>
      </c>
      <c r="W15" s="57" t="s">
        <v>263</v>
      </c>
      <c r="X15" s="53">
        <v>3874</v>
      </c>
    </row>
    <row r="16" spans="2:24" s="35" customFormat="1" ht="14.1" customHeight="1" x14ac:dyDescent="0.15">
      <c r="B16" s="7" t="s">
        <v>102</v>
      </c>
      <c r="C16" s="14">
        <v>1</v>
      </c>
      <c r="D16" s="30" t="s">
        <v>54</v>
      </c>
      <c r="E16" s="31">
        <v>893</v>
      </c>
      <c r="F16" s="53">
        <v>1155</v>
      </c>
      <c r="G16" s="42">
        <v>960</v>
      </c>
      <c r="H16" s="53">
        <v>4718</v>
      </c>
      <c r="I16" s="31">
        <v>1418</v>
      </c>
      <c r="J16" s="53">
        <v>1733</v>
      </c>
      <c r="K16" s="42">
        <v>1579</v>
      </c>
      <c r="L16" s="53">
        <v>3578</v>
      </c>
      <c r="M16" s="31">
        <v>1890</v>
      </c>
      <c r="N16" s="53">
        <v>2310</v>
      </c>
      <c r="O16" s="42">
        <v>2017</v>
      </c>
      <c r="P16" s="53">
        <v>9053</v>
      </c>
      <c r="Q16" s="78" t="s">
        <v>263</v>
      </c>
      <c r="R16" s="79" t="s">
        <v>263</v>
      </c>
      <c r="S16" s="57" t="s">
        <v>263</v>
      </c>
      <c r="T16" s="53">
        <v>1635</v>
      </c>
      <c r="U16" s="78" t="s">
        <v>263</v>
      </c>
      <c r="V16" s="79" t="s">
        <v>263</v>
      </c>
      <c r="W16" s="57" t="s">
        <v>263</v>
      </c>
      <c r="X16" s="53">
        <v>1394</v>
      </c>
    </row>
    <row r="17" spans="2:24" s="35" customFormat="1" ht="14.1" customHeight="1" x14ac:dyDescent="0.15">
      <c r="B17" s="7"/>
      <c r="C17" s="14">
        <v>2</v>
      </c>
      <c r="D17" s="30"/>
      <c r="E17" s="31">
        <v>893</v>
      </c>
      <c r="F17" s="53">
        <v>1155</v>
      </c>
      <c r="G17" s="42">
        <v>966</v>
      </c>
      <c r="H17" s="53">
        <v>5885</v>
      </c>
      <c r="I17" s="31">
        <v>1365</v>
      </c>
      <c r="J17" s="53">
        <v>1680</v>
      </c>
      <c r="K17" s="42">
        <v>1570</v>
      </c>
      <c r="L17" s="53">
        <v>7130</v>
      </c>
      <c r="M17" s="31">
        <v>1680</v>
      </c>
      <c r="N17" s="53">
        <v>2100</v>
      </c>
      <c r="O17" s="42">
        <v>1871</v>
      </c>
      <c r="P17" s="53">
        <v>12699</v>
      </c>
      <c r="Q17" s="78" t="s">
        <v>263</v>
      </c>
      <c r="R17" s="79" t="s">
        <v>263</v>
      </c>
      <c r="S17" s="57" t="s">
        <v>263</v>
      </c>
      <c r="T17" s="53">
        <v>2309</v>
      </c>
      <c r="U17" s="78" t="s">
        <v>263</v>
      </c>
      <c r="V17" s="79" t="s">
        <v>263</v>
      </c>
      <c r="W17" s="57" t="s">
        <v>263</v>
      </c>
      <c r="X17" s="53">
        <v>2626</v>
      </c>
    </row>
    <row r="18" spans="2:24" s="35" customFormat="1" ht="14.1" customHeight="1" x14ac:dyDescent="0.15">
      <c r="B18" s="7"/>
      <c r="C18" s="14">
        <v>3</v>
      </c>
      <c r="D18" s="30"/>
      <c r="E18" s="31">
        <v>945</v>
      </c>
      <c r="F18" s="53">
        <v>1155</v>
      </c>
      <c r="G18" s="42">
        <v>994</v>
      </c>
      <c r="H18" s="53">
        <v>4802</v>
      </c>
      <c r="I18" s="31">
        <v>1378</v>
      </c>
      <c r="J18" s="53">
        <v>1680</v>
      </c>
      <c r="K18" s="42">
        <v>1535</v>
      </c>
      <c r="L18" s="53">
        <v>7766</v>
      </c>
      <c r="M18" s="31">
        <v>1785</v>
      </c>
      <c r="N18" s="53">
        <v>2153</v>
      </c>
      <c r="O18" s="42">
        <v>1920</v>
      </c>
      <c r="P18" s="53">
        <v>20117</v>
      </c>
      <c r="Q18" s="78" t="s">
        <v>263</v>
      </c>
      <c r="R18" s="79" t="s">
        <v>263</v>
      </c>
      <c r="S18" s="57" t="s">
        <v>263</v>
      </c>
      <c r="T18" s="53">
        <v>3889</v>
      </c>
      <c r="U18" s="78" t="s">
        <v>263</v>
      </c>
      <c r="V18" s="79" t="s">
        <v>263</v>
      </c>
      <c r="W18" s="57" t="s">
        <v>263</v>
      </c>
      <c r="X18" s="53">
        <v>2846</v>
      </c>
    </row>
    <row r="19" spans="2:24" s="35" customFormat="1" ht="14.1" customHeight="1" x14ac:dyDescent="0.15">
      <c r="B19" s="7"/>
      <c r="C19" s="14">
        <v>4</v>
      </c>
      <c r="D19" s="30"/>
      <c r="E19" s="31">
        <v>893</v>
      </c>
      <c r="F19" s="53">
        <v>1155</v>
      </c>
      <c r="G19" s="42">
        <v>974</v>
      </c>
      <c r="H19" s="53">
        <v>3861</v>
      </c>
      <c r="I19" s="31">
        <v>1470</v>
      </c>
      <c r="J19" s="53">
        <v>1785</v>
      </c>
      <c r="K19" s="42">
        <v>1622</v>
      </c>
      <c r="L19" s="53">
        <v>8901</v>
      </c>
      <c r="M19" s="31">
        <v>1838</v>
      </c>
      <c r="N19" s="53">
        <v>2310</v>
      </c>
      <c r="O19" s="42">
        <v>2045</v>
      </c>
      <c r="P19" s="53">
        <v>21688</v>
      </c>
      <c r="Q19" s="78" t="s">
        <v>263</v>
      </c>
      <c r="R19" s="79" t="s">
        <v>263</v>
      </c>
      <c r="S19" s="57" t="s">
        <v>263</v>
      </c>
      <c r="T19" s="53">
        <v>4701</v>
      </c>
      <c r="U19" s="78" t="s">
        <v>263</v>
      </c>
      <c r="V19" s="79" t="s">
        <v>263</v>
      </c>
      <c r="W19" s="57" t="s">
        <v>263</v>
      </c>
      <c r="X19" s="53">
        <v>2200</v>
      </c>
    </row>
    <row r="20" spans="2:24" s="35" customFormat="1" ht="14.1" customHeight="1" x14ac:dyDescent="0.15">
      <c r="B20" s="7"/>
      <c r="C20" s="14">
        <v>5</v>
      </c>
      <c r="D20" s="30"/>
      <c r="E20" s="31">
        <v>893</v>
      </c>
      <c r="F20" s="53">
        <v>1103</v>
      </c>
      <c r="G20" s="42">
        <v>963</v>
      </c>
      <c r="H20" s="53">
        <v>3820</v>
      </c>
      <c r="I20" s="31">
        <v>1470</v>
      </c>
      <c r="J20" s="53">
        <v>1785</v>
      </c>
      <c r="K20" s="42">
        <v>1641</v>
      </c>
      <c r="L20" s="53">
        <v>8427</v>
      </c>
      <c r="M20" s="31">
        <v>1890</v>
      </c>
      <c r="N20" s="53">
        <v>2310</v>
      </c>
      <c r="O20" s="42">
        <v>2093</v>
      </c>
      <c r="P20" s="53">
        <v>21323</v>
      </c>
      <c r="Q20" s="78" t="s">
        <v>263</v>
      </c>
      <c r="R20" s="79" t="s">
        <v>263</v>
      </c>
      <c r="S20" s="57" t="s">
        <v>263</v>
      </c>
      <c r="T20" s="53">
        <v>2348</v>
      </c>
      <c r="U20" s="78" t="s">
        <v>263</v>
      </c>
      <c r="V20" s="79" t="s">
        <v>263</v>
      </c>
      <c r="W20" s="57" t="s">
        <v>263</v>
      </c>
      <c r="X20" s="53">
        <v>2675</v>
      </c>
    </row>
    <row r="21" spans="2:24" s="35" customFormat="1" ht="14.1" customHeight="1" x14ac:dyDescent="0.15">
      <c r="B21" s="7"/>
      <c r="C21" s="14">
        <v>6</v>
      </c>
      <c r="D21" s="30"/>
      <c r="E21" s="31">
        <v>893</v>
      </c>
      <c r="F21" s="53">
        <v>1050</v>
      </c>
      <c r="G21" s="42">
        <v>973</v>
      </c>
      <c r="H21" s="53">
        <v>3785</v>
      </c>
      <c r="I21" s="31">
        <v>1476</v>
      </c>
      <c r="J21" s="53">
        <v>1785</v>
      </c>
      <c r="K21" s="42">
        <v>1637</v>
      </c>
      <c r="L21" s="53">
        <v>5466</v>
      </c>
      <c r="M21" s="31">
        <v>1628</v>
      </c>
      <c r="N21" s="53">
        <v>2205</v>
      </c>
      <c r="O21" s="42">
        <v>1920</v>
      </c>
      <c r="P21" s="53">
        <v>29526</v>
      </c>
      <c r="Q21" s="78" t="s">
        <v>263</v>
      </c>
      <c r="R21" s="79" t="s">
        <v>263</v>
      </c>
      <c r="S21" s="57" t="s">
        <v>263</v>
      </c>
      <c r="T21" s="53">
        <v>2605</v>
      </c>
      <c r="U21" s="78" t="s">
        <v>263</v>
      </c>
      <c r="V21" s="79" t="s">
        <v>263</v>
      </c>
      <c r="W21" s="57" t="s">
        <v>263</v>
      </c>
      <c r="X21" s="53">
        <v>1803</v>
      </c>
    </row>
    <row r="22" spans="2:24" s="35" customFormat="1" ht="14.1" customHeight="1" x14ac:dyDescent="0.15">
      <c r="B22" s="7"/>
      <c r="C22" s="14">
        <v>7</v>
      </c>
      <c r="D22" s="30"/>
      <c r="E22" s="31">
        <v>893</v>
      </c>
      <c r="F22" s="53">
        <v>1155</v>
      </c>
      <c r="G22" s="42">
        <v>985</v>
      </c>
      <c r="H22" s="53">
        <v>2539</v>
      </c>
      <c r="I22" s="31">
        <v>1523</v>
      </c>
      <c r="J22" s="53">
        <v>1817</v>
      </c>
      <c r="K22" s="42">
        <v>1669</v>
      </c>
      <c r="L22" s="53">
        <v>5256</v>
      </c>
      <c r="M22" s="31">
        <v>1680</v>
      </c>
      <c r="N22" s="53">
        <v>2232</v>
      </c>
      <c r="O22" s="42">
        <v>2029</v>
      </c>
      <c r="P22" s="53">
        <v>34312</v>
      </c>
      <c r="Q22" s="78" t="s">
        <v>263</v>
      </c>
      <c r="R22" s="79" t="s">
        <v>263</v>
      </c>
      <c r="S22" s="57" t="s">
        <v>263</v>
      </c>
      <c r="T22" s="53">
        <v>2512</v>
      </c>
      <c r="U22" s="78" t="s">
        <v>263</v>
      </c>
      <c r="V22" s="79" t="s">
        <v>263</v>
      </c>
      <c r="W22" s="57" t="s">
        <v>263</v>
      </c>
      <c r="X22" s="53">
        <v>1450</v>
      </c>
    </row>
    <row r="23" spans="2:24" s="35" customFormat="1" ht="14.1" customHeight="1" x14ac:dyDescent="0.15">
      <c r="B23" s="7"/>
      <c r="C23" s="14">
        <v>8</v>
      </c>
      <c r="D23" s="30"/>
      <c r="E23" s="31">
        <v>851</v>
      </c>
      <c r="F23" s="53">
        <v>1155</v>
      </c>
      <c r="G23" s="42">
        <v>973</v>
      </c>
      <c r="H23" s="53">
        <v>2404</v>
      </c>
      <c r="I23" s="31">
        <v>1476</v>
      </c>
      <c r="J23" s="53">
        <v>1785</v>
      </c>
      <c r="K23" s="42">
        <v>1607</v>
      </c>
      <c r="L23" s="53">
        <v>8489</v>
      </c>
      <c r="M23" s="31">
        <v>1785</v>
      </c>
      <c r="N23" s="53">
        <v>2258</v>
      </c>
      <c r="O23" s="42">
        <v>2074</v>
      </c>
      <c r="P23" s="53">
        <v>35970</v>
      </c>
      <c r="Q23" s="78" t="s">
        <v>263</v>
      </c>
      <c r="R23" s="79" t="s">
        <v>263</v>
      </c>
      <c r="S23" s="57" t="s">
        <v>263</v>
      </c>
      <c r="T23" s="53">
        <v>3464</v>
      </c>
      <c r="U23" s="78" t="s">
        <v>263</v>
      </c>
      <c r="V23" s="79" t="s">
        <v>263</v>
      </c>
      <c r="W23" s="57" t="s">
        <v>263</v>
      </c>
      <c r="X23" s="53">
        <v>3364</v>
      </c>
    </row>
    <row r="24" spans="2:24" s="35" customFormat="1" ht="13.5" customHeight="1" x14ac:dyDescent="0.15">
      <c r="B24" s="7"/>
      <c r="C24" s="14">
        <v>9</v>
      </c>
      <c r="D24" s="30"/>
      <c r="E24" s="31">
        <v>893</v>
      </c>
      <c r="F24" s="53">
        <v>1155</v>
      </c>
      <c r="G24" s="42">
        <v>949</v>
      </c>
      <c r="H24" s="53">
        <v>2648</v>
      </c>
      <c r="I24" s="31">
        <v>1470</v>
      </c>
      <c r="J24" s="53">
        <v>1785</v>
      </c>
      <c r="K24" s="42">
        <v>1636</v>
      </c>
      <c r="L24" s="53">
        <v>6093</v>
      </c>
      <c r="M24" s="31">
        <v>1890</v>
      </c>
      <c r="N24" s="53">
        <v>2258</v>
      </c>
      <c r="O24" s="42">
        <v>2093</v>
      </c>
      <c r="P24" s="53">
        <v>33634</v>
      </c>
      <c r="Q24" s="78" t="s">
        <v>263</v>
      </c>
      <c r="R24" s="79" t="s">
        <v>263</v>
      </c>
      <c r="S24" s="57" t="s">
        <v>263</v>
      </c>
      <c r="T24" s="53">
        <v>1857</v>
      </c>
      <c r="U24" s="78" t="s">
        <v>263</v>
      </c>
      <c r="V24" s="79" t="s">
        <v>263</v>
      </c>
      <c r="W24" s="57" t="s">
        <v>263</v>
      </c>
      <c r="X24" s="53">
        <v>2235</v>
      </c>
    </row>
    <row r="25" spans="2:24" s="35" customFormat="1" ht="13.5" customHeight="1" x14ac:dyDescent="0.15">
      <c r="B25" s="10"/>
      <c r="C25" s="6">
        <v>10</v>
      </c>
      <c r="D25" s="18"/>
      <c r="E25" s="55">
        <v>945</v>
      </c>
      <c r="F25" s="55">
        <v>1155</v>
      </c>
      <c r="G25" s="55">
        <v>999.74545693968992</v>
      </c>
      <c r="H25" s="55">
        <v>3887.1</v>
      </c>
      <c r="I25" s="55">
        <v>1522.5</v>
      </c>
      <c r="J25" s="55">
        <v>1816.5</v>
      </c>
      <c r="K25" s="55">
        <v>1613.5722507045127</v>
      </c>
      <c r="L25" s="55">
        <v>5860.8</v>
      </c>
      <c r="M25" s="55">
        <v>1890</v>
      </c>
      <c r="N25" s="55">
        <v>2488.5</v>
      </c>
      <c r="O25" s="55">
        <v>2102.0563503846679</v>
      </c>
      <c r="P25" s="55">
        <v>14029.8</v>
      </c>
      <c r="Q25" s="127">
        <v>0</v>
      </c>
      <c r="R25" s="127">
        <v>0</v>
      </c>
      <c r="S25" s="127">
        <v>0</v>
      </c>
      <c r="T25" s="127">
        <v>1801</v>
      </c>
      <c r="U25" s="127">
        <v>0</v>
      </c>
      <c r="V25" s="127">
        <v>0</v>
      </c>
      <c r="W25" s="127">
        <v>0</v>
      </c>
      <c r="X25" s="127">
        <v>2019</v>
      </c>
    </row>
    <row r="26" spans="2:24" ht="8.25" customHeight="1" x14ac:dyDescent="0.15"/>
    <row r="27" spans="2:24" x14ac:dyDescent="0.15">
      <c r="B27" s="20"/>
    </row>
    <row r="28" spans="2:24" x14ac:dyDescent="0.15">
      <c r="B28" s="41"/>
    </row>
  </sheetData>
  <mergeCells count="5">
    <mergeCell ref="E6:H6"/>
    <mergeCell ref="I6:L6"/>
    <mergeCell ref="M6:P6"/>
    <mergeCell ref="Q6:T6"/>
    <mergeCell ref="U6:X6"/>
  </mergeCells>
  <phoneticPr fontId="7"/>
  <pageMargins left="0.39370078740157483" right="0.31496062992125984" top="0.19685039370078741" bottom="0.59055118110236227" header="0.59055118110236227" footer="0.19685039370078741"/>
  <pageSetup paperSize="9" orientation="landscape" r:id="rId1"/>
  <headerFooter alignWithMargins="0">
    <oddFooter>&amp;C-54-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I51"/>
  <sheetViews>
    <sheetView workbookViewId="0">
      <selection activeCell="K21" sqref="K21"/>
    </sheetView>
  </sheetViews>
  <sheetFormatPr defaultRowHeight="13.5" x14ac:dyDescent="0.15"/>
  <cols>
    <col min="1" max="1" width="4.375" style="172" customWidth="1"/>
    <col min="2" max="2" width="3.125" style="172" customWidth="1"/>
    <col min="3" max="3" width="2.625" style="172" customWidth="1"/>
    <col min="4" max="4" width="8.75" style="172" customWidth="1"/>
    <col min="5" max="10" width="9.375" style="172" customWidth="1"/>
    <col min="11" max="11" width="10.625" style="172" customWidth="1"/>
    <col min="12" max="12" width="8.75" style="172" customWidth="1"/>
    <col min="13" max="13" width="10.625" style="172" customWidth="1"/>
    <col min="14" max="14" width="9.375" style="172" customWidth="1"/>
    <col min="15" max="15" width="9.875" style="172" customWidth="1"/>
    <col min="16" max="16" width="11.5" style="172" customWidth="1"/>
    <col min="17" max="16384" width="9" style="172"/>
  </cols>
  <sheetData>
    <row r="1" spans="1:35" s="156" customFormat="1" ht="19.5" customHeight="1" x14ac:dyDescent="0.15">
      <c r="A1" s="155"/>
      <c r="C1" s="157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39"/>
      <c r="AB1" s="239"/>
      <c r="AC1" s="239"/>
      <c r="AD1" s="239"/>
      <c r="AE1" s="239"/>
    </row>
    <row r="2" spans="1:35" s="163" customFormat="1" ht="15" customHeight="1" x14ac:dyDescent="0.15">
      <c r="A2" s="158"/>
      <c r="B2" s="158"/>
      <c r="C2" s="159" t="s">
        <v>248</v>
      </c>
      <c r="D2" s="160" t="s">
        <v>249</v>
      </c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8"/>
      <c r="R2" s="258"/>
      <c r="S2" s="258"/>
      <c r="T2" s="258"/>
      <c r="U2" s="258"/>
      <c r="V2" s="258"/>
      <c r="W2" s="258"/>
      <c r="X2" s="258"/>
      <c r="Y2" s="258"/>
      <c r="Z2" s="258"/>
      <c r="AA2" s="258"/>
      <c r="AB2" s="258"/>
      <c r="AC2" s="258"/>
      <c r="AD2" s="258"/>
      <c r="AE2" s="258"/>
    </row>
    <row r="3" spans="1:35" s="260" customFormat="1" ht="13.5" customHeight="1" x14ac:dyDescent="0.25">
      <c r="A3" s="164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5"/>
      <c r="P3" s="166" t="s">
        <v>242</v>
      </c>
      <c r="Q3" s="241"/>
      <c r="R3" s="259"/>
      <c r="S3" s="259"/>
      <c r="T3" s="259"/>
      <c r="U3" s="259"/>
      <c r="V3" s="259"/>
      <c r="W3" s="259"/>
      <c r="X3" s="259"/>
      <c r="Y3" s="259"/>
      <c r="Z3" s="259"/>
      <c r="AA3" s="259"/>
      <c r="AB3" s="259"/>
      <c r="AC3" s="259"/>
      <c r="AD3" s="259"/>
      <c r="AE3" s="259"/>
    </row>
    <row r="4" spans="1:35" ht="18.75" customHeight="1" x14ac:dyDescent="0.15">
      <c r="A4" s="167"/>
      <c r="B4" s="168"/>
      <c r="C4" s="169"/>
      <c r="D4" s="606" t="s">
        <v>219</v>
      </c>
      <c r="E4" s="607"/>
      <c r="F4" s="607"/>
      <c r="G4" s="607"/>
      <c r="H4" s="608"/>
      <c r="I4" s="170"/>
      <c r="J4" s="170"/>
      <c r="K4" s="606" t="s">
        <v>220</v>
      </c>
      <c r="L4" s="607"/>
      <c r="M4" s="608"/>
      <c r="N4" s="170"/>
      <c r="O4" s="170"/>
      <c r="P4" s="170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</row>
    <row r="5" spans="1:35" ht="18.75" customHeight="1" x14ac:dyDescent="0.15">
      <c r="A5" s="173"/>
      <c r="B5" s="174"/>
      <c r="C5" s="175"/>
      <c r="D5" s="609" t="s">
        <v>221</v>
      </c>
      <c r="E5" s="610"/>
      <c r="F5" s="176" t="s">
        <v>222</v>
      </c>
      <c r="G5" s="177" t="s">
        <v>223</v>
      </c>
      <c r="H5" s="611" t="s">
        <v>224</v>
      </c>
      <c r="I5" s="178" t="s">
        <v>225</v>
      </c>
      <c r="J5" s="178" t="s">
        <v>226</v>
      </c>
      <c r="K5" s="176" t="s">
        <v>227</v>
      </c>
      <c r="L5" s="176" t="s">
        <v>243</v>
      </c>
      <c r="M5" s="611" t="s">
        <v>224</v>
      </c>
      <c r="N5" s="178" t="s">
        <v>229</v>
      </c>
      <c r="O5" s="178" t="s">
        <v>230</v>
      </c>
      <c r="P5" s="178" t="s">
        <v>231</v>
      </c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</row>
    <row r="6" spans="1:35" ht="18.75" customHeight="1" x14ac:dyDescent="0.15">
      <c r="A6" s="179"/>
      <c r="B6" s="180"/>
      <c r="C6" s="181"/>
      <c r="D6" s="182" t="s">
        <v>232</v>
      </c>
      <c r="E6" s="183" t="s">
        <v>233</v>
      </c>
      <c r="F6" s="184" t="s">
        <v>234</v>
      </c>
      <c r="G6" s="185" t="s">
        <v>233</v>
      </c>
      <c r="H6" s="612"/>
      <c r="I6" s="186"/>
      <c r="J6" s="186"/>
      <c r="K6" s="184" t="s">
        <v>235</v>
      </c>
      <c r="L6" s="184" t="s">
        <v>236</v>
      </c>
      <c r="M6" s="612"/>
      <c r="N6" s="186"/>
      <c r="O6" s="186"/>
      <c r="P6" s="186"/>
      <c r="Q6" s="171"/>
      <c r="R6" s="171"/>
      <c r="S6" s="171"/>
      <c r="T6" s="171"/>
      <c r="U6" s="171"/>
      <c r="V6" s="171"/>
      <c r="W6" s="171"/>
      <c r="X6" s="171"/>
      <c r="Y6" s="171"/>
      <c r="Z6" s="171"/>
      <c r="AA6" s="171"/>
      <c r="AB6" s="171"/>
      <c r="AC6" s="171"/>
      <c r="AD6" s="171"/>
      <c r="AE6" s="171"/>
    </row>
    <row r="7" spans="1:35" ht="16.5" customHeight="1" x14ac:dyDescent="0.15">
      <c r="A7" s="187" t="s">
        <v>72</v>
      </c>
      <c r="B7" s="188">
        <v>18</v>
      </c>
      <c r="C7" s="189" t="s">
        <v>106</v>
      </c>
      <c r="D7" s="190">
        <v>1692406</v>
      </c>
      <c r="E7" s="191">
        <v>4967833</v>
      </c>
      <c r="F7" s="192">
        <v>3057656</v>
      </c>
      <c r="G7" s="193">
        <v>2344426</v>
      </c>
      <c r="H7" s="192">
        <v>12062321</v>
      </c>
      <c r="I7" s="192">
        <v>5570164</v>
      </c>
      <c r="J7" s="192">
        <v>17632485</v>
      </c>
      <c r="K7" s="192">
        <v>37478209</v>
      </c>
      <c r="L7" s="192">
        <v>1048133</v>
      </c>
      <c r="M7" s="192">
        <v>38526342</v>
      </c>
      <c r="N7" s="192">
        <v>5796419</v>
      </c>
      <c r="O7" s="192">
        <v>44322761</v>
      </c>
      <c r="P7" s="192">
        <v>61955246</v>
      </c>
      <c r="Q7" s="171"/>
      <c r="R7" s="171"/>
      <c r="S7" s="171"/>
      <c r="T7" s="171"/>
      <c r="U7" s="171"/>
      <c r="V7" s="171"/>
      <c r="W7" s="171"/>
      <c r="X7" s="171"/>
      <c r="Y7" s="171"/>
      <c r="Z7" s="171"/>
      <c r="AA7" s="171"/>
      <c r="AB7" s="171"/>
      <c r="AC7" s="171"/>
      <c r="AD7" s="171"/>
      <c r="AE7" s="171"/>
      <c r="AF7" s="171"/>
      <c r="AG7" s="171"/>
      <c r="AH7" s="171"/>
      <c r="AI7" s="171"/>
    </row>
    <row r="8" spans="1:35" ht="16.5" customHeight="1" x14ac:dyDescent="0.15">
      <c r="A8" s="194" t="s">
        <v>237</v>
      </c>
      <c r="B8" s="195">
        <v>19</v>
      </c>
      <c r="C8" s="196" t="s">
        <v>237</v>
      </c>
      <c r="D8" s="197">
        <v>1733189</v>
      </c>
      <c r="E8" s="198">
        <v>4828470</v>
      </c>
      <c r="F8" s="199">
        <v>5978394</v>
      </c>
      <c r="G8" s="200">
        <v>3142026</v>
      </c>
      <c r="H8" s="199">
        <v>15682079</v>
      </c>
      <c r="I8" s="199">
        <v>4496989</v>
      </c>
      <c r="J8" s="199">
        <v>20179068</v>
      </c>
      <c r="K8" s="199">
        <v>39345209</v>
      </c>
      <c r="L8" s="199">
        <v>1136232</v>
      </c>
      <c r="M8" s="199">
        <v>40481441</v>
      </c>
      <c r="N8" s="199">
        <v>5879489</v>
      </c>
      <c r="O8" s="199">
        <v>46360930</v>
      </c>
      <c r="P8" s="199">
        <v>66539998</v>
      </c>
      <c r="Q8" s="171"/>
      <c r="R8" s="171"/>
      <c r="S8" s="171"/>
      <c r="T8" s="171"/>
      <c r="U8" s="171"/>
      <c r="V8" s="171"/>
      <c r="W8" s="171"/>
      <c r="X8" s="171"/>
      <c r="Y8" s="171"/>
      <c r="Z8" s="171"/>
      <c r="AA8" s="171"/>
      <c r="AB8" s="171"/>
      <c r="AC8" s="171"/>
      <c r="AD8" s="171"/>
      <c r="AE8" s="171"/>
      <c r="AF8" s="171"/>
      <c r="AG8" s="171"/>
      <c r="AH8" s="171"/>
      <c r="AI8" s="171"/>
    </row>
    <row r="9" spans="1:35" ht="16.5" customHeight="1" x14ac:dyDescent="0.15">
      <c r="A9" s="194" t="s">
        <v>237</v>
      </c>
      <c r="B9" s="195">
        <v>20</v>
      </c>
      <c r="C9" s="196" t="s">
        <v>237</v>
      </c>
      <c r="D9" s="197">
        <v>1665167.2600000002</v>
      </c>
      <c r="E9" s="198">
        <v>4661587</v>
      </c>
      <c r="F9" s="199">
        <v>6731551.2999999998</v>
      </c>
      <c r="G9" s="200">
        <v>3273030.3</v>
      </c>
      <c r="H9" s="199">
        <v>16331335.859999999</v>
      </c>
      <c r="I9" s="199">
        <v>3731510.3</v>
      </c>
      <c r="J9" s="199">
        <v>20062846.16</v>
      </c>
      <c r="K9" s="199">
        <v>35724847</v>
      </c>
      <c r="L9" s="199">
        <v>1260430.6000000001</v>
      </c>
      <c r="M9" s="199">
        <v>36985277.600000001</v>
      </c>
      <c r="N9" s="199">
        <v>6972958</v>
      </c>
      <c r="O9" s="199">
        <v>43958235.600000001</v>
      </c>
      <c r="P9" s="199">
        <v>64021081.760000005</v>
      </c>
      <c r="Q9" s="171"/>
      <c r="R9" s="171"/>
      <c r="S9" s="171"/>
      <c r="T9" s="171"/>
      <c r="U9" s="171"/>
      <c r="V9" s="171"/>
      <c r="W9" s="171"/>
      <c r="X9" s="171"/>
      <c r="Y9" s="171"/>
      <c r="Z9" s="171"/>
      <c r="AA9" s="171"/>
      <c r="AB9" s="171"/>
      <c r="AC9" s="171"/>
      <c r="AD9" s="171"/>
      <c r="AE9" s="171"/>
      <c r="AF9" s="171"/>
      <c r="AG9" s="171"/>
      <c r="AH9" s="171"/>
      <c r="AI9" s="171"/>
    </row>
    <row r="10" spans="1:35" ht="16.5" customHeight="1" x14ac:dyDescent="0.15">
      <c r="A10" s="201" t="s">
        <v>237</v>
      </c>
      <c r="B10" s="202">
        <v>21</v>
      </c>
      <c r="C10" s="203" t="s">
        <v>237</v>
      </c>
      <c r="D10" s="204">
        <v>1718253</v>
      </c>
      <c r="E10" s="205">
        <v>4858935</v>
      </c>
      <c r="F10" s="206">
        <v>6082361</v>
      </c>
      <c r="G10" s="207">
        <v>3817475</v>
      </c>
      <c r="H10" s="206">
        <v>16477024</v>
      </c>
      <c r="I10" s="206">
        <v>2813901</v>
      </c>
      <c r="J10" s="206">
        <v>19290925</v>
      </c>
      <c r="K10" s="206">
        <v>37298389</v>
      </c>
      <c r="L10" s="206">
        <v>1321980</v>
      </c>
      <c r="M10" s="206">
        <v>38620369</v>
      </c>
      <c r="N10" s="206">
        <v>6638355</v>
      </c>
      <c r="O10" s="206">
        <v>45258724</v>
      </c>
      <c r="P10" s="206">
        <v>64549649</v>
      </c>
      <c r="Q10" s="171"/>
      <c r="R10" s="171"/>
      <c r="S10" s="171"/>
      <c r="T10" s="171"/>
      <c r="U10" s="171"/>
      <c r="V10" s="171"/>
      <c r="W10" s="171"/>
      <c r="X10" s="171"/>
      <c r="Y10" s="171"/>
      <c r="Z10" s="171"/>
      <c r="AA10" s="171"/>
      <c r="AB10" s="171"/>
      <c r="AC10" s="171"/>
      <c r="AD10" s="171"/>
      <c r="AE10" s="171"/>
      <c r="AF10" s="171"/>
      <c r="AG10" s="171"/>
      <c r="AH10" s="171"/>
      <c r="AI10" s="171"/>
    </row>
    <row r="11" spans="1:35" ht="16.5" customHeight="1" x14ac:dyDescent="0.15">
      <c r="A11" s="187" t="s">
        <v>250</v>
      </c>
      <c r="B11" s="188">
        <v>3</v>
      </c>
      <c r="C11" s="244" t="s">
        <v>251</v>
      </c>
      <c r="D11" s="190">
        <v>140928.79999999999</v>
      </c>
      <c r="E11" s="191">
        <v>325373.8</v>
      </c>
      <c r="F11" s="192">
        <v>594388.1</v>
      </c>
      <c r="G11" s="193">
        <v>330154.90000000002</v>
      </c>
      <c r="H11" s="192">
        <v>1390845.6</v>
      </c>
      <c r="I11" s="192">
        <v>271857</v>
      </c>
      <c r="J11" s="192">
        <v>1662702.6</v>
      </c>
      <c r="K11" s="192">
        <v>2930028</v>
      </c>
      <c r="L11" s="192">
        <v>73998.900000000009</v>
      </c>
      <c r="M11" s="192">
        <v>3004026.9</v>
      </c>
      <c r="N11" s="192">
        <v>576655</v>
      </c>
      <c r="O11" s="192">
        <v>3580681.9</v>
      </c>
      <c r="P11" s="192">
        <v>5243384.5</v>
      </c>
      <c r="Q11" s="171"/>
      <c r="R11" s="171"/>
      <c r="S11" s="171"/>
      <c r="T11" s="171"/>
      <c r="U11" s="171"/>
      <c r="V11" s="171"/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  <c r="AG11" s="171"/>
      <c r="AH11" s="171"/>
      <c r="AI11" s="171"/>
    </row>
    <row r="12" spans="1:35" ht="16.5" customHeight="1" x14ac:dyDescent="0.15">
      <c r="A12" s="194"/>
      <c r="B12" s="195">
        <v>4</v>
      </c>
      <c r="C12" s="196"/>
      <c r="D12" s="197">
        <v>130343.1</v>
      </c>
      <c r="E12" s="198">
        <v>335827</v>
      </c>
      <c r="F12" s="199">
        <v>457739</v>
      </c>
      <c r="G12" s="200">
        <v>286691.20000000001</v>
      </c>
      <c r="H12" s="199">
        <v>1210600.3</v>
      </c>
      <c r="I12" s="199">
        <v>295835</v>
      </c>
      <c r="J12" s="199">
        <v>1506435.3</v>
      </c>
      <c r="K12" s="199">
        <v>2903395</v>
      </c>
      <c r="L12" s="199">
        <v>182068.90000000002</v>
      </c>
      <c r="M12" s="199">
        <v>3085463.9</v>
      </c>
      <c r="N12" s="199">
        <v>588612</v>
      </c>
      <c r="O12" s="199">
        <v>3674075.9</v>
      </c>
      <c r="P12" s="199">
        <v>5180511.2</v>
      </c>
      <c r="Q12" s="171"/>
      <c r="R12" s="171"/>
      <c r="S12" s="171"/>
      <c r="T12" s="171"/>
      <c r="U12" s="171"/>
      <c r="V12" s="171"/>
      <c r="W12" s="171"/>
      <c r="X12" s="171"/>
      <c r="Y12" s="171"/>
      <c r="Z12" s="171"/>
      <c r="AA12" s="171"/>
      <c r="AB12" s="171"/>
      <c r="AC12" s="171"/>
      <c r="AD12" s="171"/>
      <c r="AE12" s="171"/>
      <c r="AF12" s="171"/>
      <c r="AG12" s="171"/>
      <c r="AH12" s="171"/>
      <c r="AI12" s="171"/>
    </row>
    <row r="13" spans="1:35" ht="16.5" customHeight="1" x14ac:dyDescent="0.15">
      <c r="A13" s="194" t="s">
        <v>237</v>
      </c>
      <c r="B13" s="195">
        <v>5</v>
      </c>
      <c r="C13" s="196" t="s">
        <v>237</v>
      </c>
      <c r="D13" s="197">
        <v>132002.70000000001</v>
      </c>
      <c r="E13" s="198">
        <v>444253.9</v>
      </c>
      <c r="F13" s="199">
        <v>555619</v>
      </c>
      <c r="G13" s="200">
        <v>313340.40000000002</v>
      </c>
      <c r="H13" s="199">
        <v>1445216</v>
      </c>
      <c r="I13" s="199">
        <v>250038</v>
      </c>
      <c r="J13" s="199">
        <v>1695254</v>
      </c>
      <c r="K13" s="199">
        <v>2933001</v>
      </c>
      <c r="L13" s="199">
        <v>98275.1</v>
      </c>
      <c r="M13" s="199">
        <v>3031276.1</v>
      </c>
      <c r="N13" s="199">
        <v>518637</v>
      </c>
      <c r="O13" s="199">
        <v>3549913.1</v>
      </c>
      <c r="P13" s="199">
        <v>5245167.0999999996</v>
      </c>
      <c r="Q13" s="171"/>
      <c r="R13" s="171"/>
      <c r="S13" s="171"/>
      <c r="T13" s="171"/>
      <c r="U13" s="171"/>
      <c r="V13" s="171"/>
      <c r="W13" s="171"/>
      <c r="X13" s="171"/>
      <c r="Y13" s="171"/>
      <c r="Z13" s="171"/>
      <c r="AA13" s="171"/>
      <c r="AB13" s="171"/>
      <c r="AC13" s="171"/>
      <c r="AD13" s="171"/>
      <c r="AE13" s="171"/>
      <c r="AF13" s="171"/>
      <c r="AG13" s="171"/>
      <c r="AH13" s="171"/>
      <c r="AI13" s="171"/>
    </row>
    <row r="14" spans="1:35" ht="16.5" customHeight="1" x14ac:dyDescent="0.15">
      <c r="A14" s="194" t="s">
        <v>237</v>
      </c>
      <c r="B14" s="195">
        <v>6</v>
      </c>
      <c r="C14" s="196" t="s">
        <v>237</v>
      </c>
      <c r="D14" s="197">
        <v>127476</v>
      </c>
      <c r="E14" s="198">
        <v>329170</v>
      </c>
      <c r="F14" s="199">
        <v>568461</v>
      </c>
      <c r="G14" s="200">
        <v>396680</v>
      </c>
      <c r="H14" s="199">
        <v>1421787</v>
      </c>
      <c r="I14" s="199">
        <v>217057</v>
      </c>
      <c r="J14" s="199">
        <v>1638844</v>
      </c>
      <c r="K14" s="199">
        <v>3230225</v>
      </c>
      <c r="L14" s="199">
        <v>170684</v>
      </c>
      <c r="M14" s="199">
        <v>3400909</v>
      </c>
      <c r="N14" s="199">
        <v>577142</v>
      </c>
      <c r="O14" s="199">
        <v>3978051</v>
      </c>
      <c r="P14" s="199">
        <v>5616895</v>
      </c>
      <c r="Q14" s="171"/>
      <c r="R14" s="171"/>
      <c r="S14" s="171"/>
      <c r="T14" s="171"/>
      <c r="U14" s="171"/>
      <c r="V14" s="171"/>
      <c r="W14" s="171"/>
      <c r="X14" s="171"/>
      <c r="Y14" s="171"/>
      <c r="Z14" s="171"/>
      <c r="AA14" s="171"/>
      <c r="AB14" s="171"/>
      <c r="AC14" s="171"/>
      <c r="AD14" s="171"/>
      <c r="AE14" s="171"/>
      <c r="AF14" s="171"/>
      <c r="AG14" s="171"/>
      <c r="AH14" s="171"/>
      <c r="AI14" s="171"/>
    </row>
    <row r="15" spans="1:35" ht="16.5" customHeight="1" x14ac:dyDescent="0.15">
      <c r="A15" s="194" t="s">
        <v>237</v>
      </c>
      <c r="B15" s="195">
        <v>7</v>
      </c>
      <c r="C15" s="196" t="s">
        <v>237</v>
      </c>
      <c r="D15" s="197">
        <v>141666.4</v>
      </c>
      <c r="E15" s="198">
        <v>445582.2</v>
      </c>
      <c r="F15" s="199">
        <v>440231.1</v>
      </c>
      <c r="G15" s="200">
        <v>288286.3</v>
      </c>
      <c r="H15" s="199">
        <v>1315766</v>
      </c>
      <c r="I15" s="199">
        <v>216223</v>
      </c>
      <c r="J15" s="199">
        <v>1531989</v>
      </c>
      <c r="K15" s="199">
        <v>2821417</v>
      </c>
      <c r="L15" s="199">
        <v>122985.60000000001</v>
      </c>
      <c r="M15" s="199">
        <v>2944402.6</v>
      </c>
      <c r="N15" s="199">
        <v>574525</v>
      </c>
      <c r="O15" s="199">
        <v>3518927.6</v>
      </c>
      <c r="P15" s="199">
        <v>5050916.5999999996</v>
      </c>
      <c r="Q15" s="171"/>
      <c r="R15" s="171"/>
      <c r="S15" s="171"/>
      <c r="T15" s="171"/>
      <c r="U15" s="171"/>
      <c r="V15" s="171"/>
      <c r="W15" s="171"/>
      <c r="X15" s="171"/>
      <c r="Y15" s="171"/>
      <c r="Z15" s="171"/>
      <c r="AA15" s="171"/>
      <c r="AB15" s="171"/>
      <c r="AC15" s="171"/>
      <c r="AD15" s="171"/>
      <c r="AE15" s="171"/>
      <c r="AF15" s="171"/>
      <c r="AG15" s="171"/>
      <c r="AH15" s="171"/>
      <c r="AI15" s="171"/>
    </row>
    <row r="16" spans="1:35" ht="16.5" customHeight="1" x14ac:dyDescent="0.15">
      <c r="A16" s="194" t="s">
        <v>237</v>
      </c>
      <c r="B16" s="195">
        <v>8</v>
      </c>
      <c r="C16" s="196" t="s">
        <v>237</v>
      </c>
      <c r="D16" s="197">
        <v>147513</v>
      </c>
      <c r="E16" s="198">
        <v>379784</v>
      </c>
      <c r="F16" s="199">
        <v>447205</v>
      </c>
      <c r="G16" s="200">
        <v>353430</v>
      </c>
      <c r="H16" s="199">
        <v>1327932</v>
      </c>
      <c r="I16" s="199">
        <v>192041</v>
      </c>
      <c r="J16" s="199">
        <v>1519973</v>
      </c>
      <c r="K16" s="199">
        <v>2769017</v>
      </c>
      <c r="L16" s="199">
        <v>107231</v>
      </c>
      <c r="M16" s="199">
        <v>2876248</v>
      </c>
      <c r="N16" s="199">
        <v>514180</v>
      </c>
      <c r="O16" s="199">
        <v>3390428</v>
      </c>
      <c r="P16" s="199">
        <v>4910401</v>
      </c>
      <c r="Q16" s="171"/>
      <c r="R16" s="171"/>
      <c r="S16" s="171"/>
      <c r="T16" s="171"/>
      <c r="U16" s="171"/>
      <c r="V16" s="171"/>
      <c r="W16" s="171"/>
      <c r="X16" s="171"/>
      <c r="Y16" s="171"/>
      <c r="Z16" s="171"/>
      <c r="AA16" s="171"/>
      <c r="AB16" s="171"/>
      <c r="AC16" s="171"/>
      <c r="AD16" s="171"/>
      <c r="AE16" s="171"/>
      <c r="AF16" s="171"/>
      <c r="AG16" s="171"/>
      <c r="AH16" s="171"/>
      <c r="AI16" s="171"/>
    </row>
    <row r="17" spans="1:35" ht="16.5" customHeight="1" x14ac:dyDescent="0.15">
      <c r="A17" s="194" t="s">
        <v>237</v>
      </c>
      <c r="B17" s="195">
        <v>9</v>
      </c>
      <c r="C17" s="196" t="s">
        <v>237</v>
      </c>
      <c r="D17" s="197">
        <v>132089</v>
      </c>
      <c r="E17" s="198">
        <v>455451</v>
      </c>
      <c r="F17" s="199">
        <v>568004</v>
      </c>
      <c r="G17" s="200">
        <v>291331</v>
      </c>
      <c r="H17" s="199">
        <v>1446875</v>
      </c>
      <c r="I17" s="199">
        <v>190141</v>
      </c>
      <c r="J17" s="199">
        <v>1637016</v>
      </c>
      <c r="K17" s="199">
        <v>3213901</v>
      </c>
      <c r="L17" s="199">
        <v>135571</v>
      </c>
      <c r="M17" s="199">
        <v>3349472</v>
      </c>
      <c r="N17" s="199">
        <v>581992</v>
      </c>
      <c r="O17" s="199">
        <v>3931464</v>
      </c>
      <c r="P17" s="199">
        <v>5568480</v>
      </c>
      <c r="Q17" s="171"/>
      <c r="R17" s="171"/>
      <c r="S17" s="171"/>
      <c r="T17" s="171"/>
      <c r="U17" s="171"/>
      <c r="V17" s="171"/>
      <c r="W17" s="171"/>
      <c r="X17" s="171"/>
      <c r="Y17" s="171"/>
      <c r="Z17" s="171"/>
      <c r="AA17" s="171"/>
      <c r="AB17" s="171"/>
      <c r="AC17" s="171"/>
      <c r="AD17" s="171"/>
      <c r="AE17" s="171"/>
      <c r="AF17" s="171"/>
      <c r="AG17" s="171"/>
      <c r="AH17" s="171"/>
      <c r="AI17" s="171"/>
    </row>
    <row r="18" spans="1:35" ht="16.5" customHeight="1" x14ac:dyDescent="0.15">
      <c r="A18" s="194" t="s">
        <v>237</v>
      </c>
      <c r="B18" s="195">
        <v>10</v>
      </c>
      <c r="C18" s="196" t="s">
        <v>237</v>
      </c>
      <c r="D18" s="197">
        <v>131578</v>
      </c>
      <c r="E18" s="198">
        <v>276946</v>
      </c>
      <c r="F18" s="199">
        <v>466263</v>
      </c>
      <c r="G18" s="200">
        <v>293770</v>
      </c>
      <c r="H18" s="199">
        <v>1168557</v>
      </c>
      <c r="I18" s="199">
        <v>214443</v>
      </c>
      <c r="J18" s="199">
        <v>1383000</v>
      </c>
      <c r="K18" s="199">
        <v>3287824</v>
      </c>
      <c r="L18" s="199">
        <v>101218</v>
      </c>
      <c r="M18" s="199">
        <v>3389042</v>
      </c>
      <c r="N18" s="199">
        <v>502407</v>
      </c>
      <c r="O18" s="199">
        <v>3891449</v>
      </c>
      <c r="P18" s="199">
        <v>5274449</v>
      </c>
      <c r="Q18" s="171"/>
      <c r="R18" s="171"/>
      <c r="S18" s="171"/>
      <c r="T18" s="171"/>
      <c r="U18" s="171"/>
      <c r="V18" s="171"/>
      <c r="W18" s="171"/>
      <c r="X18" s="171"/>
      <c r="Y18" s="171"/>
      <c r="Z18" s="171"/>
      <c r="AA18" s="171"/>
      <c r="AB18" s="171"/>
      <c r="AC18" s="171"/>
      <c r="AD18" s="171"/>
      <c r="AE18" s="171"/>
      <c r="AF18" s="171"/>
      <c r="AG18" s="171"/>
      <c r="AH18" s="171"/>
      <c r="AI18" s="171"/>
    </row>
    <row r="19" spans="1:35" ht="16.5" customHeight="1" x14ac:dyDescent="0.15">
      <c r="A19" s="194" t="s">
        <v>237</v>
      </c>
      <c r="B19" s="195">
        <v>11</v>
      </c>
      <c r="C19" s="196" t="s">
        <v>237</v>
      </c>
      <c r="D19" s="197">
        <v>152120</v>
      </c>
      <c r="E19" s="198">
        <v>444554</v>
      </c>
      <c r="F19" s="199">
        <v>422414</v>
      </c>
      <c r="G19" s="200">
        <v>382489</v>
      </c>
      <c r="H19" s="199">
        <v>1401577</v>
      </c>
      <c r="I19" s="199">
        <v>212196</v>
      </c>
      <c r="J19" s="199">
        <v>1613773</v>
      </c>
      <c r="K19" s="199">
        <v>3627236</v>
      </c>
      <c r="L19" s="199">
        <v>105551</v>
      </c>
      <c r="M19" s="199">
        <v>3732787</v>
      </c>
      <c r="N19" s="199">
        <v>591451</v>
      </c>
      <c r="O19" s="199">
        <v>4324238</v>
      </c>
      <c r="P19" s="199">
        <v>5938011</v>
      </c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171"/>
      <c r="AD19" s="171"/>
      <c r="AE19" s="171"/>
      <c r="AF19" s="171"/>
      <c r="AG19" s="171"/>
      <c r="AH19" s="171"/>
      <c r="AI19" s="171"/>
    </row>
    <row r="20" spans="1:35" ht="16.5" customHeight="1" x14ac:dyDescent="0.15">
      <c r="A20" s="208" t="s">
        <v>237</v>
      </c>
      <c r="B20" s="209">
        <v>12</v>
      </c>
      <c r="C20" s="210" t="s">
        <v>237</v>
      </c>
      <c r="D20" s="211">
        <v>240720</v>
      </c>
      <c r="E20" s="212">
        <v>623533</v>
      </c>
      <c r="F20" s="213">
        <v>576781</v>
      </c>
      <c r="G20" s="214">
        <v>338918</v>
      </c>
      <c r="H20" s="213">
        <v>1779952</v>
      </c>
      <c r="I20" s="213">
        <v>222111</v>
      </c>
      <c r="J20" s="213">
        <v>2002063</v>
      </c>
      <c r="K20" s="213">
        <v>3444162</v>
      </c>
      <c r="L20" s="213">
        <v>82607</v>
      </c>
      <c r="M20" s="213">
        <v>3526769</v>
      </c>
      <c r="N20" s="213">
        <v>622953</v>
      </c>
      <c r="O20" s="213">
        <v>4149722</v>
      </c>
      <c r="P20" s="213">
        <v>6151785</v>
      </c>
      <c r="Q20" s="171"/>
      <c r="R20" s="171"/>
      <c r="S20" s="171"/>
      <c r="T20" s="171"/>
      <c r="U20" s="171"/>
      <c r="V20" s="171"/>
      <c r="W20" s="171"/>
      <c r="X20" s="171"/>
      <c r="Y20" s="171"/>
      <c r="Z20" s="171"/>
      <c r="AA20" s="171"/>
      <c r="AB20" s="171"/>
      <c r="AC20" s="171"/>
      <c r="AD20" s="171"/>
      <c r="AE20" s="171"/>
      <c r="AF20" s="171"/>
      <c r="AG20" s="171"/>
      <c r="AH20" s="171"/>
      <c r="AI20" s="171"/>
    </row>
    <row r="21" spans="1:35" ht="16.5" customHeight="1" x14ac:dyDescent="0.15">
      <c r="A21" s="215" t="s">
        <v>102</v>
      </c>
      <c r="B21" s="216">
        <v>1</v>
      </c>
      <c r="C21" s="217" t="s">
        <v>54</v>
      </c>
      <c r="D21" s="218">
        <v>143004</v>
      </c>
      <c r="E21" s="219">
        <v>486122</v>
      </c>
      <c r="F21" s="220">
        <v>448320</v>
      </c>
      <c r="G21" s="221">
        <v>312993</v>
      </c>
      <c r="H21" s="220">
        <v>1390439</v>
      </c>
      <c r="I21" s="220">
        <v>188370</v>
      </c>
      <c r="J21" s="220">
        <v>1578809</v>
      </c>
      <c r="K21" s="220">
        <v>3142553</v>
      </c>
      <c r="L21" s="220">
        <v>101200</v>
      </c>
      <c r="M21" s="220">
        <v>3243753</v>
      </c>
      <c r="N21" s="220">
        <v>552752</v>
      </c>
      <c r="O21" s="220">
        <v>3796505</v>
      </c>
      <c r="P21" s="220">
        <v>5375314</v>
      </c>
      <c r="Q21" s="171"/>
      <c r="R21" s="171"/>
      <c r="S21" s="171"/>
      <c r="T21" s="171"/>
      <c r="U21" s="171"/>
      <c r="V21" s="171"/>
      <c r="W21" s="171"/>
      <c r="X21" s="171"/>
      <c r="Y21" s="171"/>
      <c r="Z21" s="171"/>
      <c r="AA21" s="171"/>
      <c r="AB21" s="171"/>
      <c r="AC21" s="171"/>
      <c r="AD21" s="171"/>
      <c r="AE21" s="171"/>
      <c r="AF21" s="171"/>
      <c r="AG21" s="171"/>
      <c r="AH21" s="171"/>
      <c r="AI21" s="171"/>
    </row>
    <row r="22" spans="1:35" ht="16.5" customHeight="1" x14ac:dyDescent="0.15">
      <c r="A22" s="194" t="s">
        <v>237</v>
      </c>
      <c r="B22" s="195">
        <v>2</v>
      </c>
      <c r="C22" s="196" t="s">
        <v>237</v>
      </c>
      <c r="D22" s="197">
        <v>112461</v>
      </c>
      <c r="E22" s="198">
        <v>372979</v>
      </c>
      <c r="F22" s="199">
        <v>436165</v>
      </c>
      <c r="G22" s="200">
        <v>303440</v>
      </c>
      <c r="H22" s="199">
        <v>1225045</v>
      </c>
      <c r="I22" s="199">
        <v>202323</v>
      </c>
      <c r="J22" s="199">
        <v>1427368</v>
      </c>
      <c r="K22" s="199">
        <v>3176600</v>
      </c>
      <c r="L22" s="199">
        <v>80992</v>
      </c>
      <c r="M22" s="199">
        <v>3257592</v>
      </c>
      <c r="N22" s="199">
        <v>499004</v>
      </c>
      <c r="O22" s="199">
        <v>3756596</v>
      </c>
      <c r="P22" s="199">
        <v>5183964</v>
      </c>
      <c r="Q22" s="171"/>
      <c r="R22" s="171"/>
      <c r="S22" s="171"/>
      <c r="T22" s="171"/>
      <c r="U22" s="171"/>
      <c r="V22" s="171"/>
      <c r="W22" s="171"/>
      <c r="X22" s="171"/>
      <c r="Y22" s="171"/>
      <c r="Z22" s="171"/>
      <c r="AA22" s="171"/>
      <c r="AB22" s="171"/>
      <c r="AC22" s="171"/>
      <c r="AD22" s="171"/>
      <c r="AE22" s="171"/>
      <c r="AF22" s="171"/>
      <c r="AG22" s="171"/>
      <c r="AH22" s="171"/>
      <c r="AI22" s="171"/>
    </row>
    <row r="23" spans="1:35" ht="16.5" customHeight="1" x14ac:dyDescent="0.15">
      <c r="A23" s="208" t="s">
        <v>237</v>
      </c>
      <c r="B23" s="209">
        <v>3</v>
      </c>
      <c r="C23" s="210" t="s">
        <v>237</v>
      </c>
      <c r="D23" s="211">
        <v>134460</v>
      </c>
      <c r="E23" s="212">
        <v>506088</v>
      </c>
      <c r="F23" s="213">
        <v>545761</v>
      </c>
      <c r="G23" s="214">
        <v>376459</v>
      </c>
      <c r="H23" s="213">
        <v>1562768</v>
      </c>
      <c r="I23" s="213">
        <v>221847</v>
      </c>
      <c r="J23" s="213">
        <v>1784615</v>
      </c>
      <c r="K23" s="213">
        <v>3244505</v>
      </c>
      <c r="L23" s="213">
        <v>133590</v>
      </c>
      <c r="M23" s="213">
        <v>3378095</v>
      </c>
      <c r="N23" s="213">
        <v>656148</v>
      </c>
      <c r="O23" s="213">
        <v>4034243</v>
      </c>
      <c r="P23" s="213">
        <v>5818858</v>
      </c>
      <c r="Q23" s="171"/>
      <c r="R23" s="171"/>
      <c r="S23" s="171"/>
      <c r="T23" s="171"/>
      <c r="U23" s="171"/>
      <c r="V23" s="171"/>
      <c r="W23" s="171"/>
      <c r="X23" s="171"/>
      <c r="Y23" s="171"/>
      <c r="Z23" s="171"/>
      <c r="AA23" s="171"/>
      <c r="AB23" s="171"/>
      <c r="AC23" s="171"/>
      <c r="AD23" s="171"/>
      <c r="AE23" s="171"/>
      <c r="AF23" s="171"/>
      <c r="AG23" s="171"/>
      <c r="AH23" s="171"/>
      <c r="AI23" s="171"/>
    </row>
    <row r="24" spans="1:35" ht="16.5" customHeight="1" x14ac:dyDescent="0.15">
      <c r="A24" s="215" t="s">
        <v>102</v>
      </c>
      <c r="B24" s="216">
        <v>4</v>
      </c>
      <c r="C24" s="217" t="s">
        <v>54</v>
      </c>
      <c r="D24" s="218">
        <v>129533</v>
      </c>
      <c r="E24" s="219">
        <v>319418</v>
      </c>
      <c r="F24" s="220">
        <v>371178</v>
      </c>
      <c r="G24" s="221">
        <v>318506</v>
      </c>
      <c r="H24" s="220">
        <v>1138635</v>
      </c>
      <c r="I24" s="220">
        <v>230931</v>
      </c>
      <c r="J24" s="220">
        <v>1369566</v>
      </c>
      <c r="K24" s="220">
        <v>2891860</v>
      </c>
      <c r="L24" s="220">
        <v>108204</v>
      </c>
      <c r="M24" s="220">
        <v>3000064</v>
      </c>
      <c r="N24" s="220">
        <v>608068</v>
      </c>
      <c r="O24" s="220">
        <v>3608132</v>
      </c>
      <c r="P24" s="220">
        <v>4977698</v>
      </c>
      <c r="Q24" s="171"/>
      <c r="R24" s="171"/>
      <c r="S24" s="171"/>
      <c r="T24" s="171"/>
      <c r="U24" s="171"/>
      <c r="V24" s="171"/>
      <c r="W24" s="171"/>
      <c r="X24" s="171"/>
      <c r="Y24" s="171"/>
      <c r="Z24" s="171"/>
      <c r="AA24" s="171"/>
      <c r="AB24" s="171"/>
      <c r="AC24" s="171"/>
      <c r="AD24" s="171"/>
      <c r="AE24" s="171"/>
      <c r="AF24" s="171"/>
      <c r="AG24" s="171"/>
      <c r="AH24" s="171"/>
      <c r="AI24" s="171"/>
    </row>
    <row r="25" spans="1:35" ht="16.5" customHeight="1" x14ac:dyDescent="0.15">
      <c r="A25" s="194" t="s">
        <v>237</v>
      </c>
      <c r="B25" s="195">
        <v>5</v>
      </c>
      <c r="C25" s="196" t="s">
        <v>237</v>
      </c>
      <c r="D25" s="197">
        <v>141383</v>
      </c>
      <c r="E25" s="198">
        <v>470038</v>
      </c>
      <c r="F25" s="199">
        <v>596834</v>
      </c>
      <c r="G25" s="200">
        <v>400626</v>
      </c>
      <c r="H25" s="199">
        <v>1608881</v>
      </c>
      <c r="I25" s="199">
        <v>266173</v>
      </c>
      <c r="J25" s="199">
        <v>1875054</v>
      </c>
      <c r="K25" s="199">
        <v>2982675</v>
      </c>
      <c r="L25" s="199">
        <v>69369</v>
      </c>
      <c r="M25" s="199">
        <v>3052044</v>
      </c>
      <c r="N25" s="199">
        <v>548404</v>
      </c>
      <c r="O25" s="199">
        <v>3600448</v>
      </c>
      <c r="P25" s="199">
        <v>5475502</v>
      </c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171"/>
      <c r="AG25" s="171"/>
      <c r="AH25" s="171"/>
      <c r="AI25" s="171"/>
    </row>
    <row r="26" spans="1:35" ht="16.5" customHeight="1" x14ac:dyDescent="0.15">
      <c r="A26" s="194" t="s">
        <v>237</v>
      </c>
      <c r="B26" s="195">
        <v>6</v>
      </c>
      <c r="C26" s="196" t="s">
        <v>237</v>
      </c>
      <c r="D26" s="197">
        <v>125964</v>
      </c>
      <c r="E26" s="198">
        <v>451640</v>
      </c>
      <c r="F26" s="199">
        <v>581255</v>
      </c>
      <c r="G26" s="200">
        <v>283097</v>
      </c>
      <c r="H26" s="199">
        <v>1441956</v>
      </c>
      <c r="I26" s="199">
        <v>242706</v>
      </c>
      <c r="J26" s="199">
        <v>1684662</v>
      </c>
      <c r="K26" s="199">
        <v>2944262</v>
      </c>
      <c r="L26" s="199">
        <v>102477</v>
      </c>
      <c r="M26" s="199">
        <v>3046739</v>
      </c>
      <c r="N26" s="199">
        <v>641357</v>
      </c>
      <c r="O26" s="199">
        <v>3688096</v>
      </c>
      <c r="P26" s="199">
        <v>5372758</v>
      </c>
      <c r="Q26" s="171"/>
      <c r="R26" s="171"/>
      <c r="S26" s="171"/>
      <c r="T26" s="171"/>
      <c r="U26" s="171"/>
      <c r="V26" s="171"/>
      <c r="W26" s="171"/>
      <c r="X26" s="171"/>
      <c r="Y26" s="171"/>
      <c r="Z26" s="171"/>
      <c r="AA26" s="171"/>
      <c r="AB26" s="171"/>
      <c r="AC26" s="171"/>
      <c r="AD26" s="171"/>
      <c r="AE26" s="171"/>
      <c r="AF26" s="171"/>
      <c r="AG26" s="171"/>
      <c r="AH26" s="171"/>
      <c r="AI26" s="171"/>
    </row>
    <row r="27" spans="1:35" ht="16.5" customHeight="1" x14ac:dyDescent="0.15">
      <c r="A27" s="194" t="s">
        <v>237</v>
      </c>
      <c r="B27" s="195">
        <v>7</v>
      </c>
      <c r="C27" s="196" t="s">
        <v>237</v>
      </c>
      <c r="D27" s="197">
        <v>118007.20000000001</v>
      </c>
      <c r="E27" s="198">
        <v>353747</v>
      </c>
      <c r="F27" s="199">
        <v>360068</v>
      </c>
      <c r="G27" s="200">
        <v>253870</v>
      </c>
      <c r="H27" s="199">
        <v>1085692.2</v>
      </c>
      <c r="I27" s="199">
        <v>199207</v>
      </c>
      <c r="J27" s="199">
        <v>1284899.2</v>
      </c>
      <c r="K27" s="199">
        <v>2186792</v>
      </c>
      <c r="L27" s="199">
        <v>65395</v>
      </c>
      <c r="M27" s="199">
        <v>2252187</v>
      </c>
      <c r="N27" s="199">
        <v>481483</v>
      </c>
      <c r="O27" s="199">
        <v>2733670</v>
      </c>
      <c r="P27" s="199">
        <v>4018569.2</v>
      </c>
      <c r="Q27" s="171"/>
      <c r="R27" s="171"/>
      <c r="S27" s="171"/>
      <c r="T27" s="171"/>
      <c r="U27" s="171"/>
      <c r="V27" s="171"/>
      <c r="W27" s="171"/>
      <c r="X27" s="171"/>
      <c r="Y27" s="171"/>
      <c r="Z27" s="171"/>
      <c r="AA27" s="171"/>
      <c r="AB27" s="171"/>
      <c r="AC27" s="171"/>
      <c r="AD27" s="171"/>
      <c r="AE27" s="171"/>
      <c r="AF27" s="171"/>
      <c r="AG27" s="171"/>
      <c r="AH27" s="171"/>
      <c r="AI27" s="171"/>
    </row>
    <row r="28" spans="1:35" x14ac:dyDescent="0.15">
      <c r="A28" s="245"/>
      <c r="B28" s="195">
        <v>8</v>
      </c>
      <c r="C28" s="223"/>
      <c r="D28" s="197">
        <v>148811</v>
      </c>
      <c r="E28" s="200">
        <v>427513</v>
      </c>
      <c r="F28" s="224">
        <v>524758</v>
      </c>
      <c r="G28" s="224">
        <v>377295</v>
      </c>
      <c r="H28" s="224">
        <f>SUM(D28:G28)</f>
        <v>1478377</v>
      </c>
      <c r="I28" s="224">
        <v>198828</v>
      </c>
      <c r="J28" s="224">
        <f>H28+I28</f>
        <v>1677205</v>
      </c>
      <c r="K28" s="224">
        <v>2650832</v>
      </c>
      <c r="L28" s="224">
        <v>79748</v>
      </c>
      <c r="M28" s="224">
        <f>K28+L28</f>
        <v>2730580</v>
      </c>
      <c r="N28" s="224">
        <v>530557</v>
      </c>
      <c r="O28" s="224">
        <f>M28+N28</f>
        <v>3261137</v>
      </c>
      <c r="P28" s="199">
        <f>J28+O28</f>
        <v>4938342</v>
      </c>
      <c r="Q28" s="171"/>
      <c r="R28" s="171"/>
      <c r="S28" s="171"/>
      <c r="T28" s="171"/>
      <c r="U28" s="171"/>
      <c r="V28" s="171"/>
      <c r="W28" s="171"/>
      <c r="X28" s="171"/>
      <c r="Y28" s="171"/>
      <c r="Z28" s="171"/>
      <c r="AA28" s="171"/>
      <c r="AB28" s="171"/>
      <c r="AC28" s="171"/>
      <c r="AD28" s="171"/>
      <c r="AE28" s="171"/>
      <c r="AF28" s="171"/>
      <c r="AG28" s="171"/>
      <c r="AH28" s="171"/>
      <c r="AI28" s="171"/>
    </row>
    <row r="29" spans="1:35" x14ac:dyDescent="0.15">
      <c r="A29" s="245"/>
      <c r="B29" s="195">
        <v>9</v>
      </c>
      <c r="C29" s="223"/>
      <c r="D29" s="249">
        <v>137867</v>
      </c>
      <c r="E29" s="225">
        <v>300977</v>
      </c>
      <c r="F29" s="224">
        <v>309994</v>
      </c>
      <c r="G29" s="224">
        <v>317989</v>
      </c>
      <c r="H29" s="224">
        <f>SUM(D29:G29)</f>
        <v>1066827</v>
      </c>
      <c r="I29" s="224">
        <v>201481</v>
      </c>
      <c r="J29" s="224">
        <f>H29+I29</f>
        <v>1268308</v>
      </c>
      <c r="K29" s="224">
        <v>2836386</v>
      </c>
      <c r="L29" s="224">
        <v>85385</v>
      </c>
      <c r="M29" s="224">
        <f>K29+L29</f>
        <v>2921771</v>
      </c>
      <c r="N29" s="224">
        <v>592060</v>
      </c>
      <c r="O29" s="224">
        <f>M29+N29</f>
        <v>3513831</v>
      </c>
      <c r="P29" s="199">
        <f>J29+O29</f>
        <v>4782139</v>
      </c>
      <c r="Q29" s="171"/>
      <c r="R29" s="171"/>
      <c r="S29" s="171"/>
      <c r="T29" s="171"/>
      <c r="U29" s="171"/>
      <c r="V29" s="171"/>
      <c r="W29" s="171"/>
      <c r="X29" s="171"/>
      <c r="Y29" s="171"/>
      <c r="Z29" s="171"/>
      <c r="AA29" s="171"/>
      <c r="AB29" s="171"/>
      <c r="AC29" s="171"/>
      <c r="AD29" s="171"/>
      <c r="AE29" s="171"/>
      <c r="AF29" s="171"/>
      <c r="AG29" s="171"/>
      <c r="AH29" s="171"/>
      <c r="AI29" s="171"/>
    </row>
    <row r="30" spans="1:35" x14ac:dyDescent="0.15">
      <c r="A30" s="250"/>
      <c r="B30" s="202">
        <v>10</v>
      </c>
      <c r="C30" s="228"/>
      <c r="D30" s="253">
        <v>133902</v>
      </c>
      <c r="E30" s="229">
        <v>417256</v>
      </c>
      <c r="F30" s="206">
        <v>518749</v>
      </c>
      <c r="G30" s="206">
        <v>326303</v>
      </c>
      <c r="H30" s="206">
        <f>SUM(D30:G30)</f>
        <v>1396210</v>
      </c>
      <c r="I30" s="206">
        <v>233815</v>
      </c>
      <c r="J30" s="206">
        <f>H30+I30</f>
        <v>1630025</v>
      </c>
      <c r="K30" s="206">
        <v>3032159</v>
      </c>
      <c r="L30" s="206">
        <v>88372</v>
      </c>
      <c r="M30" s="206">
        <f>K30+L30</f>
        <v>3120531</v>
      </c>
      <c r="N30" s="206">
        <v>546681</v>
      </c>
      <c r="O30" s="206">
        <f>M30+N30</f>
        <v>3667212</v>
      </c>
      <c r="P30" s="206">
        <f>J30+O30</f>
        <v>5297237</v>
      </c>
      <c r="Q30" s="171"/>
      <c r="R30" s="171"/>
      <c r="S30" s="171"/>
      <c r="T30" s="171"/>
      <c r="U30" s="171"/>
      <c r="V30" s="171"/>
      <c r="W30" s="171"/>
      <c r="X30" s="171"/>
      <c r="Y30" s="171"/>
      <c r="Z30" s="171"/>
      <c r="AA30" s="171"/>
      <c r="AB30" s="171"/>
      <c r="AC30" s="171"/>
      <c r="AD30" s="171"/>
      <c r="AE30" s="171"/>
      <c r="AF30" s="171"/>
      <c r="AG30" s="171"/>
      <c r="AH30" s="171"/>
      <c r="AI30" s="171"/>
    </row>
    <row r="31" spans="1:35" x14ac:dyDescent="0.15">
      <c r="A31" s="231"/>
      <c r="B31" s="231"/>
      <c r="C31" s="232" t="s">
        <v>246</v>
      </c>
      <c r="D31" s="261" t="s">
        <v>247</v>
      </c>
      <c r="E31" s="225"/>
      <c r="F31" s="225"/>
      <c r="G31" s="225"/>
      <c r="H31" s="225"/>
      <c r="I31" s="225"/>
      <c r="J31" s="225"/>
      <c r="K31" s="225"/>
      <c r="L31" s="225"/>
      <c r="M31" s="225"/>
      <c r="N31" s="225"/>
      <c r="O31" s="225"/>
      <c r="P31" s="225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  <c r="AB31" s="171"/>
      <c r="AC31" s="171"/>
      <c r="AD31" s="171"/>
      <c r="AE31" s="171"/>
      <c r="AF31" s="171"/>
      <c r="AG31" s="171"/>
      <c r="AH31" s="171"/>
      <c r="AI31" s="171"/>
    </row>
    <row r="32" spans="1:35" x14ac:dyDescent="0.15">
      <c r="Q32" s="171"/>
      <c r="R32" s="171"/>
      <c r="S32" s="171"/>
      <c r="T32" s="171"/>
      <c r="U32" s="171"/>
      <c r="V32" s="171"/>
      <c r="W32" s="171"/>
      <c r="X32" s="171"/>
      <c r="Y32" s="171"/>
      <c r="Z32" s="171"/>
      <c r="AA32" s="171"/>
      <c r="AB32" s="171"/>
      <c r="AC32" s="171"/>
      <c r="AD32" s="171"/>
      <c r="AE32" s="171"/>
      <c r="AF32" s="171"/>
      <c r="AG32" s="171"/>
      <c r="AH32" s="171"/>
      <c r="AI32" s="171"/>
    </row>
    <row r="33" spans="4:35" ht="14.25" x14ac:dyDescent="0.15">
      <c r="D33" s="238"/>
      <c r="E33" s="238"/>
      <c r="F33" s="238"/>
      <c r="G33" s="238"/>
      <c r="H33" s="262"/>
      <c r="I33" s="238"/>
      <c r="J33" s="262"/>
      <c r="K33" s="238"/>
      <c r="L33" s="238"/>
      <c r="M33" s="263"/>
      <c r="N33" s="238"/>
      <c r="O33" s="264"/>
      <c r="P33" s="264"/>
      <c r="Q33" s="171"/>
      <c r="R33" s="171"/>
      <c r="S33" s="171"/>
      <c r="T33" s="171"/>
      <c r="U33" s="171"/>
      <c r="V33" s="171"/>
      <c r="W33" s="171"/>
      <c r="X33" s="171"/>
      <c r="Y33" s="171"/>
      <c r="Z33" s="171"/>
      <c r="AA33" s="171"/>
      <c r="AB33" s="171"/>
      <c r="AC33" s="171"/>
      <c r="AD33" s="171"/>
      <c r="AE33" s="171"/>
      <c r="AF33" s="171"/>
      <c r="AG33" s="171"/>
      <c r="AH33" s="171"/>
      <c r="AI33" s="171"/>
    </row>
    <row r="34" spans="4:35" x14ac:dyDescent="0.15">
      <c r="D34" s="265"/>
      <c r="E34" s="265"/>
      <c r="F34" s="266"/>
      <c r="G34" s="265"/>
      <c r="H34" s="171"/>
      <c r="I34" s="267"/>
      <c r="J34" s="171"/>
      <c r="K34" s="265"/>
      <c r="L34" s="265"/>
      <c r="M34" s="171"/>
      <c r="N34" s="265"/>
      <c r="R34" s="171"/>
      <c r="S34" s="171"/>
      <c r="T34" s="171"/>
      <c r="U34" s="171"/>
      <c r="V34" s="171"/>
      <c r="W34" s="171"/>
      <c r="X34" s="171"/>
      <c r="Y34" s="171"/>
      <c r="Z34" s="171"/>
      <c r="AA34" s="171"/>
      <c r="AB34" s="171"/>
      <c r="AC34" s="171"/>
      <c r="AD34" s="171"/>
      <c r="AE34" s="171"/>
      <c r="AF34" s="171"/>
      <c r="AG34" s="171"/>
      <c r="AH34" s="171"/>
      <c r="AI34" s="171"/>
    </row>
    <row r="35" spans="4:35" x14ac:dyDescent="0.15">
      <c r="D35" s="265"/>
      <c r="E35" s="265"/>
      <c r="F35" s="266"/>
      <c r="G35" s="265"/>
      <c r="H35" s="171"/>
      <c r="I35" s="267"/>
      <c r="J35" s="171"/>
      <c r="K35" s="265"/>
      <c r="L35" s="265"/>
      <c r="M35" s="171"/>
      <c r="N35" s="265"/>
      <c r="R35" s="171"/>
      <c r="S35" s="171"/>
      <c r="T35" s="171"/>
      <c r="U35" s="171"/>
      <c r="V35" s="171"/>
      <c r="W35" s="171"/>
      <c r="X35" s="171"/>
      <c r="Y35" s="171"/>
      <c r="Z35" s="171"/>
      <c r="AA35" s="171"/>
      <c r="AB35" s="171"/>
      <c r="AC35" s="171"/>
      <c r="AD35" s="171"/>
      <c r="AE35" s="171"/>
      <c r="AF35" s="171"/>
      <c r="AG35" s="171"/>
      <c r="AH35" s="171"/>
      <c r="AI35" s="171"/>
    </row>
    <row r="36" spans="4:35" x14ac:dyDescent="0.15">
      <c r="D36" s="265"/>
      <c r="E36" s="225"/>
      <c r="F36" s="266"/>
      <c r="G36" s="265"/>
      <c r="H36" s="171"/>
      <c r="I36" s="267"/>
      <c r="J36" s="171"/>
      <c r="K36" s="265"/>
      <c r="L36" s="265"/>
      <c r="M36" s="171"/>
      <c r="N36" s="265"/>
      <c r="R36" s="171"/>
      <c r="S36" s="171"/>
      <c r="T36" s="171"/>
      <c r="U36" s="171"/>
      <c r="V36" s="171"/>
      <c r="W36" s="171"/>
      <c r="X36" s="171"/>
      <c r="Y36" s="171"/>
      <c r="Z36" s="171"/>
      <c r="AA36" s="171"/>
      <c r="AB36" s="171"/>
      <c r="AC36" s="171"/>
      <c r="AD36" s="171"/>
      <c r="AE36" s="171"/>
      <c r="AF36" s="171"/>
      <c r="AG36" s="171"/>
      <c r="AH36" s="171"/>
      <c r="AI36" s="171"/>
    </row>
    <row r="37" spans="4:35" x14ac:dyDescent="0.15">
      <c r="D37" s="265"/>
      <c r="E37" s="225"/>
      <c r="F37" s="266"/>
      <c r="G37" s="265"/>
      <c r="H37" s="171"/>
      <c r="I37" s="267"/>
      <c r="J37" s="171"/>
      <c r="K37" s="265"/>
      <c r="L37" s="265"/>
      <c r="M37" s="171"/>
      <c r="N37" s="265"/>
      <c r="R37" s="171"/>
      <c r="S37" s="171"/>
      <c r="T37" s="171"/>
      <c r="U37" s="171"/>
      <c r="V37" s="171"/>
      <c r="W37" s="171"/>
      <c r="X37" s="171"/>
      <c r="Y37" s="171"/>
      <c r="Z37" s="171"/>
      <c r="AA37" s="171"/>
      <c r="AB37" s="171"/>
      <c r="AC37" s="171"/>
      <c r="AD37" s="171"/>
      <c r="AE37" s="171"/>
      <c r="AF37" s="171"/>
      <c r="AG37" s="171"/>
      <c r="AH37" s="171"/>
      <c r="AI37" s="171"/>
    </row>
    <row r="38" spans="4:35" x14ac:dyDescent="0.15">
      <c r="D38" s="265"/>
      <c r="E38" s="265"/>
      <c r="F38" s="266"/>
      <c r="G38" s="265"/>
      <c r="H38" s="171"/>
      <c r="I38" s="265"/>
      <c r="J38" s="171"/>
      <c r="K38" s="265"/>
      <c r="L38" s="265"/>
      <c r="M38" s="171"/>
      <c r="N38" s="265"/>
      <c r="R38" s="171"/>
      <c r="S38" s="171"/>
      <c r="T38" s="171"/>
      <c r="U38" s="171"/>
      <c r="V38" s="171"/>
      <c r="W38" s="171"/>
      <c r="X38" s="171"/>
      <c r="Y38" s="171"/>
      <c r="Z38" s="171"/>
      <c r="AA38" s="171"/>
      <c r="AB38" s="171"/>
      <c r="AC38" s="171"/>
      <c r="AD38" s="171"/>
      <c r="AE38" s="171"/>
      <c r="AF38" s="171"/>
      <c r="AG38" s="171"/>
      <c r="AH38" s="171"/>
      <c r="AI38" s="171"/>
    </row>
    <row r="39" spans="4:35" x14ac:dyDescent="0.15">
      <c r="D39" s="265"/>
      <c r="E39" s="265"/>
      <c r="F39" s="266"/>
      <c r="G39" s="265"/>
      <c r="H39" s="171"/>
      <c r="I39" s="265"/>
      <c r="J39" s="171"/>
      <c r="K39" s="265"/>
      <c r="L39" s="265"/>
      <c r="M39" s="171"/>
      <c r="N39" s="265"/>
      <c r="R39" s="171"/>
      <c r="S39" s="171"/>
      <c r="T39" s="171"/>
      <c r="U39" s="171"/>
      <c r="V39" s="171"/>
      <c r="W39" s="171"/>
      <c r="X39" s="171"/>
      <c r="Y39" s="171"/>
      <c r="Z39" s="171"/>
      <c r="AA39" s="171"/>
      <c r="AB39" s="171"/>
      <c r="AC39" s="171"/>
      <c r="AD39" s="171"/>
      <c r="AE39" s="171"/>
      <c r="AF39" s="171"/>
      <c r="AG39" s="171"/>
      <c r="AH39" s="171"/>
      <c r="AI39" s="171"/>
    </row>
    <row r="40" spans="4:35" x14ac:dyDescent="0.15">
      <c r="D40" s="265"/>
      <c r="E40" s="265"/>
      <c r="F40" s="266"/>
      <c r="G40" s="265"/>
      <c r="H40" s="171"/>
      <c r="I40" s="265"/>
      <c r="J40" s="171"/>
      <c r="K40" s="265"/>
      <c r="L40" s="171"/>
      <c r="M40" s="171"/>
      <c r="N40" s="265"/>
      <c r="R40" s="171"/>
      <c r="S40" s="171"/>
      <c r="T40" s="171"/>
      <c r="U40" s="171"/>
      <c r="V40" s="171"/>
      <c r="W40" s="171"/>
      <c r="X40" s="171"/>
      <c r="Y40" s="171"/>
      <c r="Z40" s="171"/>
      <c r="AA40" s="171"/>
      <c r="AB40" s="171"/>
      <c r="AC40" s="171"/>
      <c r="AD40" s="171"/>
      <c r="AE40" s="171"/>
      <c r="AF40" s="171"/>
      <c r="AG40" s="171"/>
      <c r="AH40" s="171"/>
      <c r="AI40" s="171"/>
    </row>
    <row r="41" spans="4:35" x14ac:dyDescent="0.15">
      <c r="D41" s="265"/>
      <c r="E41" s="265"/>
      <c r="F41" s="266"/>
      <c r="G41" s="265"/>
      <c r="H41" s="171"/>
      <c r="I41" s="265"/>
      <c r="J41" s="171"/>
      <c r="K41" s="171"/>
      <c r="L41" s="171"/>
      <c r="M41" s="171"/>
      <c r="N41" s="265"/>
      <c r="R41" s="171"/>
      <c r="S41" s="171"/>
      <c r="T41" s="171"/>
      <c r="U41" s="171"/>
      <c r="V41" s="171"/>
      <c r="W41" s="171"/>
      <c r="X41" s="171"/>
      <c r="Y41" s="171"/>
      <c r="Z41" s="171"/>
      <c r="AA41" s="171"/>
      <c r="AB41" s="171"/>
      <c r="AC41" s="171"/>
      <c r="AD41" s="171"/>
      <c r="AE41" s="171"/>
      <c r="AF41" s="171"/>
      <c r="AG41" s="171"/>
      <c r="AH41" s="171"/>
      <c r="AI41" s="171"/>
    </row>
    <row r="42" spans="4:35" x14ac:dyDescent="0.15">
      <c r="D42" s="268"/>
      <c r="E42" s="265"/>
      <c r="F42" s="266"/>
      <c r="G42" s="265"/>
      <c r="H42" s="171"/>
      <c r="I42" s="265"/>
      <c r="J42" s="171"/>
      <c r="K42" s="171"/>
      <c r="L42" s="171"/>
      <c r="M42" s="171"/>
      <c r="N42" s="265"/>
      <c r="R42" s="171"/>
      <c r="S42" s="171"/>
      <c r="T42" s="171"/>
      <c r="U42" s="171"/>
      <c r="V42" s="171"/>
      <c r="W42" s="171"/>
      <c r="X42" s="171"/>
      <c r="Y42" s="171"/>
      <c r="Z42" s="171"/>
      <c r="AA42" s="171"/>
      <c r="AB42" s="171"/>
      <c r="AC42" s="171"/>
      <c r="AD42" s="171"/>
      <c r="AE42" s="171"/>
      <c r="AF42" s="171"/>
      <c r="AG42" s="171"/>
      <c r="AH42" s="171"/>
      <c r="AI42" s="171"/>
    </row>
    <row r="43" spans="4:35" x14ac:dyDescent="0.15">
      <c r="D43" s="236"/>
      <c r="E43" s="265"/>
      <c r="F43" s="266"/>
      <c r="G43" s="265"/>
      <c r="H43" s="171"/>
      <c r="I43" s="265"/>
      <c r="J43" s="171"/>
      <c r="K43" s="171"/>
      <c r="L43" s="171"/>
      <c r="M43" s="171"/>
      <c r="N43" s="265"/>
      <c r="R43" s="171"/>
      <c r="S43" s="171"/>
      <c r="T43" s="171"/>
      <c r="U43" s="171"/>
      <c r="V43" s="171"/>
      <c r="W43" s="171"/>
      <c r="X43" s="171"/>
      <c r="Y43" s="171"/>
      <c r="Z43" s="171"/>
      <c r="AA43" s="171"/>
      <c r="AB43" s="171"/>
      <c r="AC43" s="171"/>
      <c r="AD43" s="171"/>
      <c r="AE43" s="171"/>
      <c r="AF43" s="171"/>
      <c r="AG43" s="171"/>
      <c r="AH43" s="171"/>
      <c r="AI43" s="171"/>
    </row>
    <row r="44" spans="4:35" x14ac:dyDescent="0.15">
      <c r="D44" s="236"/>
      <c r="E44" s="265"/>
      <c r="F44" s="266"/>
      <c r="G44" s="265"/>
      <c r="H44" s="171"/>
      <c r="I44" s="265"/>
      <c r="J44" s="171"/>
      <c r="K44" s="171"/>
      <c r="L44" s="171"/>
      <c r="M44" s="171"/>
      <c r="N44" s="265"/>
      <c r="R44" s="171"/>
      <c r="S44" s="171"/>
      <c r="T44" s="171"/>
      <c r="U44" s="171"/>
      <c r="V44" s="171"/>
      <c r="W44" s="171"/>
      <c r="X44" s="171"/>
      <c r="Y44" s="171"/>
      <c r="Z44" s="171"/>
      <c r="AA44" s="171"/>
      <c r="AB44" s="171"/>
      <c r="AC44" s="171"/>
      <c r="AD44" s="171"/>
      <c r="AE44" s="171"/>
      <c r="AF44" s="171"/>
      <c r="AG44" s="171"/>
      <c r="AH44" s="171"/>
      <c r="AI44" s="171"/>
    </row>
    <row r="45" spans="4:35" x14ac:dyDescent="0.15">
      <c r="D45" s="236"/>
      <c r="E45" s="265"/>
      <c r="F45" s="266"/>
      <c r="G45" s="265"/>
      <c r="H45" s="171"/>
      <c r="I45" s="265"/>
      <c r="J45" s="171"/>
      <c r="K45" s="171"/>
      <c r="L45" s="171"/>
      <c r="M45" s="171"/>
      <c r="N45" s="265"/>
      <c r="R45" s="171"/>
      <c r="S45" s="171"/>
      <c r="T45" s="171"/>
      <c r="U45" s="171"/>
      <c r="V45" s="171"/>
      <c r="W45" s="171"/>
      <c r="X45" s="171"/>
      <c r="Y45" s="171"/>
      <c r="Z45" s="171"/>
      <c r="AA45" s="171"/>
      <c r="AB45" s="171"/>
      <c r="AC45" s="171"/>
      <c r="AD45" s="171"/>
      <c r="AE45" s="171"/>
      <c r="AF45" s="171"/>
      <c r="AG45" s="171"/>
      <c r="AH45" s="171"/>
      <c r="AI45" s="171"/>
    </row>
    <row r="46" spans="4:35" x14ac:dyDescent="0.15">
      <c r="D46" s="171"/>
      <c r="E46" s="265"/>
      <c r="F46" s="266"/>
      <c r="G46" s="265"/>
      <c r="H46" s="171"/>
      <c r="I46" s="171"/>
      <c r="J46" s="171"/>
      <c r="K46" s="171"/>
      <c r="L46" s="171"/>
      <c r="M46" s="171"/>
      <c r="N46" s="265"/>
      <c r="R46" s="171"/>
      <c r="S46" s="171"/>
      <c r="T46" s="171"/>
      <c r="U46" s="171"/>
      <c r="V46" s="171"/>
      <c r="W46" s="171"/>
      <c r="X46" s="171"/>
      <c r="Y46" s="171"/>
      <c r="Z46" s="171"/>
      <c r="AA46" s="171"/>
      <c r="AB46" s="171"/>
      <c r="AC46" s="171"/>
      <c r="AD46" s="171"/>
      <c r="AE46" s="171"/>
      <c r="AF46" s="171"/>
      <c r="AG46" s="171"/>
      <c r="AH46" s="171"/>
      <c r="AI46" s="171"/>
    </row>
    <row r="47" spans="4:35" x14ac:dyDescent="0.15">
      <c r="D47" s="171"/>
      <c r="E47" s="265"/>
      <c r="F47" s="265"/>
      <c r="G47" s="265"/>
      <c r="H47" s="171"/>
      <c r="I47" s="171"/>
      <c r="J47" s="171"/>
      <c r="K47" s="171"/>
      <c r="L47" s="171"/>
      <c r="M47" s="171"/>
      <c r="N47" s="265"/>
    </row>
    <row r="48" spans="4:35" x14ac:dyDescent="0.15">
      <c r="D48" s="171"/>
      <c r="E48" s="265"/>
      <c r="F48" s="265"/>
      <c r="G48" s="265"/>
      <c r="H48" s="171"/>
      <c r="I48" s="171"/>
      <c r="J48" s="171"/>
      <c r="K48" s="171"/>
      <c r="L48" s="171"/>
      <c r="M48" s="171"/>
      <c r="N48" s="171"/>
    </row>
    <row r="49" spans="4:14" x14ac:dyDescent="0.15">
      <c r="D49" s="171"/>
      <c r="E49" s="265"/>
      <c r="F49" s="265"/>
      <c r="G49" s="171"/>
      <c r="H49" s="171"/>
      <c r="I49" s="171"/>
      <c r="J49" s="171"/>
      <c r="K49" s="171"/>
      <c r="L49" s="171"/>
      <c r="M49" s="171"/>
      <c r="N49" s="171"/>
    </row>
    <row r="50" spans="4:14" x14ac:dyDescent="0.15">
      <c r="D50" s="171"/>
      <c r="E50" s="171"/>
      <c r="F50" s="265"/>
      <c r="G50" s="171"/>
      <c r="H50" s="171"/>
      <c r="I50" s="171"/>
      <c r="J50" s="171"/>
      <c r="K50" s="171"/>
      <c r="L50" s="171"/>
      <c r="M50" s="171"/>
      <c r="N50" s="171"/>
    </row>
    <row r="51" spans="4:14" x14ac:dyDescent="0.15">
      <c r="D51" s="171"/>
      <c r="E51" s="171"/>
      <c r="F51" s="265"/>
      <c r="G51" s="171"/>
      <c r="H51" s="171"/>
      <c r="I51" s="171"/>
      <c r="J51" s="171"/>
      <c r="K51" s="171"/>
      <c r="L51" s="171"/>
      <c r="M51" s="171"/>
      <c r="N51" s="171"/>
    </row>
  </sheetData>
  <mergeCells count="5">
    <mergeCell ref="D4:H4"/>
    <mergeCell ref="K4:M4"/>
    <mergeCell ref="D5:E5"/>
    <mergeCell ref="H5:H6"/>
    <mergeCell ref="M5:M6"/>
  </mergeCells>
  <phoneticPr fontId="7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3 - 3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B3:U42"/>
  <sheetViews>
    <sheetView zoomScale="75" workbookViewId="0">
      <selection activeCell="Q33" sqref="Q33:T33"/>
    </sheetView>
  </sheetViews>
  <sheetFormatPr defaultColWidth="7.5" defaultRowHeight="12" x14ac:dyDescent="0.15"/>
  <cols>
    <col min="1" max="1" width="1.625" style="504" customWidth="1"/>
    <col min="2" max="2" width="4.125" style="504" customWidth="1"/>
    <col min="3" max="3" width="3.125" style="504" customWidth="1"/>
    <col min="4" max="4" width="2.625" style="504" customWidth="1"/>
    <col min="5" max="7" width="7.625" style="504" customWidth="1"/>
    <col min="8" max="8" width="9.125" style="504" customWidth="1"/>
    <col min="9" max="11" width="7.625" style="504" customWidth="1"/>
    <col min="12" max="12" width="9.125" style="504" customWidth="1"/>
    <col min="13" max="15" width="7.625" style="504" customWidth="1"/>
    <col min="16" max="16" width="9.125" style="504" customWidth="1"/>
    <col min="17" max="17" width="7.625" style="504" bestFit="1" customWidth="1"/>
    <col min="18" max="19" width="7.5" style="504"/>
    <col min="20" max="20" width="8.625" style="504" customWidth="1"/>
    <col min="21" max="16384" width="7.5" style="504"/>
  </cols>
  <sheetData>
    <row r="3" spans="2:21" x14ac:dyDescent="0.15">
      <c r="B3" s="504" t="s">
        <v>381</v>
      </c>
    </row>
    <row r="4" spans="2:21" x14ac:dyDescent="0.15">
      <c r="T4" s="505" t="s">
        <v>20</v>
      </c>
    </row>
    <row r="5" spans="2:21" ht="6" customHeight="1" x14ac:dyDescent="0.15">
      <c r="B5" s="506"/>
      <c r="C5" s="506"/>
      <c r="D5" s="506"/>
      <c r="E5" s="506"/>
      <c r="F5" s="506"/>
      <c r="G5" s="506"/>
      <c r="H5" s="506"/>
      <c r="I5" s="506"/>
      <c r="J5" s="506"/>
      <c r="K5" s="506"/>
      <c r="L5" s="506"/>
      <c r="M5" s="507"/>
      <c r="N5" s="507"/>
      <c r="O5" s="507"/>
      <c r="P5" s="507"/>
    </row>
    <row r="6" spans="2:21" ht="15" customHeight="1" x14ac:dyDescent="0.15">
      <c r="B6" s="7"/>
      <c r="C6" s="21" t="s">
        <v>23</v>
      </c>
      <c r="D6" s="87"/>
      <c r="E6" s="637">
        <v>4</v>
      </c>
      <c r="F6" s="638"/>
      <c r="G6" s="638"/>
      <c r="H6" s="639"/>
      <c r="I6" s="637">
        <v>3</v>
      </c>
      <c r="J6" s="638"/>
      <c r="K6" s="638"/>
      <c r="L6" s="639"/>
      <c r="M6" s="637">
        <v>2</v>
      </c>
      <c r="N6" s="638"/>
      <c r="O6" s="638"/>
      <c r="P6" s="639"/>
      <c r="Q6" s="637">
        <v>3</v>
      </c>
      <c r="R6" s="638"/>
      <c r="S6" s="638"/>
      <c r="T6" s="639"/>
    </row>
    <row r="7" spans="2:21" ht="15" customHeight="1" x14ac:dyDescent="0.15">
      <c r="B7" s="7"/>
      <c r="C7" s="4" t="s">
        <v>24</v>
      </c>
      <c r="D7" s="101"/>
      <c r="E7" s="637" t="s">
        <v>171</v>
      </c>
      <c r="F7" s="638"/>
      <c r="G7" s="638"/>
      <c r="H7" s="639"/>
      <c r="I7" s="637" t="s">
        <v>171</v>
      </c>
      <c r="J7" s="638"/>
      <c r="K7" s="638"/>
      <c r="L7" s="639"/>
      <c r="M7" s="637" t="s">
        <v>300</v>
      </c>
      <c r="N7" s="638"/>
      <c r="O7" s="638"/>
      <c r="P7" s="639"/>
      <c r="Q7" s="613" t="s">
        <v>173</v>
      </c>
      <c r="R7" s="614"/>
      <c r="S7" s="614"/>
      <c r="T7" s="615"/>
    </row>
    <row r="8" spans="2:21" ht="15" customHeight="1" x14ac:dyDescent="0.15">
      <c r="B8" s="10" t="s">
        <v>4</v>
      </c>
      <c r="C8" s="12"/>
      <c r="D8" s="18"/>
      <c r="E8" s="508" t="s">
        <v>17</v>
      </c>
      <c r="F8" s="509" t="s">
        <v>18</v>
      </c>
      <c r="G8" s="510" t="s">
        <v>19</v>
      </c>
      <c r="H8" s="509" t="s">
        <v>8</v>
      </c>
      <c r="I8" s="4" t="s">
        <v>17</v>
      </c>
      <c r="J8" s="22" t="s">
        <v>18</v>
      </c>
      <c r="K8" s="6" t="s">
        <v>19</v>
      </c>
      <c r="L8" s="22" t="s">
        <v>8</v>
      </c>
      <c r="M8" s="4" t="s">
        <v>17</v>
      </c>
      <c r="N8" s="22" t="s">
        <v>18</v>
      </c>
      <c r="O8" s="6" t="s">
        <v>19</v>
      </c>
      <c r="P8" s="22" t="s">
        <v>8</v>
      </c>
      <c r="Q8" s="4" t="s">
        <v>17</v>
      </c>
      <c r="R8" s="22" t="s">
        <v>18</v>
      </c>
      <c r="S8" s="6" t="s">
        <v>19</v>
      </c>
      <c r="T8" s="22" t="s">
        <v>8</v>
      </c>
    </row>
    <row r="9" spans="2:21" ht="15" customHeight="1" x14ac:dyDescent="0.15">
      <c r="B9" s="467" t="s">
        <v>72</v>
      </c>
      <c r="C9" s="493">
        <v>17</v>
      </c>
      <c r="D9" s="448" t="s">
        <v>106</v>
      </c>
      <c r="E9" s="511" t="s">
        <v>263</v>
      </c>
      <c r="F9" s="503" t="s">
        <v>263</v>
      </c>
      <c r="G9" s="502" t="s">
        <v>263</v>
      </c>
      <c r="H9" s="512">
        <v>78859</v>
      </c>
      <c r="I9" s="7">
        <v>2625</v>
      </c>
      <c r="J9" s="8">
        <v>3360</v>
      </c>
      <c r="K9" s="9">
        <v>2883</v>
      </c>
      <c r="L9" s="8">
        <v>400425</v>
      </c>
      <c r="M9" s="7"/>
      <c r="N9" s="7"/>
      <c r="O9" s="7"/>
      <c r="P9" s="7"/>
      <c r="Q9" s="7"/>
      <c r="R9" s="8"/>
      <c r="S9" s="9"/>
      <c r="T9" s="63"/>
      <c r="U9" s="507"/>
    </row>
    <row r="10" spans="2:21" ht="15" customHeight="1" x14ac:dyDescent="0.15">
      <c r="B10" s="513"/>
      <c r="C10" s="514">
        <v>18</v>
      </c>
      <c r="D10" s="515"/>
      <c r="E10" s="511" t="s">
        <v>263</v>
      </c>
      <c r="F10" s="503" t="s">
        <v>263</v>
      </c>
      <c r="G10" s="502" t="s">
        <v>263</v>
      </c>
      <c r="H10" s="512">
        <v>81005</v>
      </c>
      <c r="I10" s="7">
        <v>2667</v>
      </c>
      <c r="J10" s="8">
        <v>3182</v>
      </c>
      <c r="K10" s="9">
        <v>2970</v>
      </c>
      <c r="L10" s="8">
        <v>287459</v>
      </c>
      <c r="M10" s="7">
        <v>1363</v>
      </c>
      <c r="N10" s="7">
        <v>1575</v>
      </c>
      <c r="O10" s="7">
        <v>1434</v>
      </c>
      <c r="P10" s="7">
        <v>401405</v>
      </c>
      <c r="Q10" s="7">
        <v>2258</v>
      </c>
      <c r="R10" s="8">
        <v>2625</v>
      </c>
      <c r="S10" s="9">
        <v>2464</v>
      </c>
      <c r="T10" s="8">
        <v>67898</v>
      </c>
      <c r="U10" s="507"/>
    </row>
    <row r="11" spans="2:21" ht="15" customHeight="1" x14ac:dyDescent="0.15">
      <c r="B11" s="513"/>
      <c r="C11" s="514">
        <v>19</v>
      </c>
      <c r="D11" s="515"/>
      <c r="E11" s="511" t="s">
        <v>263</v>
      </c>
      <c r="F11" s="503" t="s">
        <v>263</v>
      </c>
      <c r="G11" s="502" t="s">
        <v>263</v>
      </c>
      <c r="H11" s="512">
        <v>74058</v>
      </c>
      <c r="I11" s="7">
        <v>2641</v>
      </c>
      <c r="J11" s="8">
        <v>3188</v>
      </c>
      <c r="K11" s="9">
        <v>2899</v>
      </c>
      <c r="L11" s="8">
        <v>280564</v>
      </c>
      <c r="M11" s="7">
        <v>1297</v>
      </c>
      <c r="N11" s="7">
        <v>1661</v>
      </c>
      <c r="O11" s="7">
        <v>1414</v>
      </c>
      <c r="P11" s="7">
        <v>4006648</v>
      </c>
      <c r="Q11" s="7">
        <v>2138</v>
      </c>
      <c r="R11" s="8">
        <v>2678</v>
      </c>
      <c r="S11" s="9">
        <v>2438</v>
      </c>
      <c r="T11" s="8">
        <v>124659</v>
      </c>
      <c r="U11" s="507"/>
    </row>
    <row r="12" spans="2:21" ht="15" customHeight="1" x14ac:dyDescent="0.15">
      <c r="B12" s="513"/>
      <c r="C12" s="514">
        <v>20</v>
      </c>
      <c r="D12" s="515"/>
      <c r="E12" s="511" t="s">
        <v>263</v>
      </c>
      <c r="F12" s="503" t="s">
        <v>263</v>
      </c>
      <c r="G12" s="502" t="s">
        <v>263</v>
      </c>
      <c r="H12" s="512">
        <v>70480</v>
      </c>
      <c r="I12" s="7">
        <v>2100</v>
      </c>
      <c r="J12" s="8">
        <v>3162</v>
      </c>
      <c r="K12" s="9">
        <v>2638</v>
      </c>
      <c r="L12" s="8">
        <v>385135</v>
      </c>
      <c r="M12" s="7">
        <v>1313</v>
      </c>
      <c r="N12" s="7">
        <v>1665</v>
      </c>
      <c r="O12" s="7">
        <v>1411</v>
      </c>
      <c r="P12" s="7">
        <v>4381560</v>
      </c>
      <c r="Q12" s="7">
        <v>1817</v>
      </c>
      <c r="R12" s="8">
        <v>2573</v>
      </c>
      <c r="S12" s="9">
        <v>2254</v>
      </c>
      <c r="T12" s="8">
        <v>99830</v>
      </c>
      <c r="U12" s="507"/>
    </row>
    <row r="13" spans="2:21" ht="15" customHeight="1" x14ac:dyDescent="0.15">
      <c r="B13" s="513"/>
      <c r="C13" s="514">
        <v>21</v>
      </c>
      <c r="D13" s="515"/>
      <c r="E13" s="511" t="s">
        <v>263</v>
      </c>
      <c r="F13" s="503" t="s">
        <v>263</v>
      </c>
      <c r="G13" s="502" t="s">
        <v>263</v>
      </c>
      <c r="H13" s="512">
        <v>82204</v>
      </c>
      <c r="I13" s="7">
        <v>2084</v>
      </c>
      <c r="J13" s="8">
        <v>2888</v>
      </c>
      <c r="K13" s="9">
        <v>2503</v>
      </c>
      <c r="L13" s="8">
        <v>338246</v>
      </c>
      <c r="M13" s="7">
        <v>1280</v>
      </c>
      <c r="N13" s="7">
        <v>1607</v>
      </c>
      <c r="O13" s="7">
        <v>1401</v>
      </c>
      <c r="P13" s="7">
        <v>4294522</v>
      </c>
      <c r="Q13" s="7">
        <v>1680</v>
      </c>
      <c r="R13" s="8">
        <v>2468</v>
      </c>
      <c r="S13" s="9">
        <v>2090</v>
      </c>
      <c r="T13" s="8">
        <v>171148</v>
      </c>
      <c r="U13" s="507"/>
    </row>
    <row r="14" spans="2:21" ht="15" customHeight="1" x14ac:dyDescent="0.15">
      <c r="B14" s="516" t="s">
        <v>99</v>
      </c>
      <c r="C14" s="3">
        <v>1</v>
      </c>
      <c r="D14" s="517" t="s">
        <v>54</v>
      </c>
      <c r="E14" s="518" t="s">
        <v>263</v>
      </c>
      <c r="F14" s="519" t="s">
        <v>263</v>
      </c>
      <c r="G14" s="518" t="s">
        <v>263</v>
      </c>
      <c r="H14" s="520">
        <v>4773</v>
      </c>
      <c r="I14" s="16">
        <v>2506</v>
      </c>
      <c r="J14" s="63">
        <v>2888</v>
      </c>
      <c r="K14" s="16">
        <v>2722</v>
      </c>
      <c r="L14" s="63">
        <v>44529</v>
      </c>
      <c r="M14" s="16">
        <v>1365</v>
      </c>
      <c r="N14" s="63">
        <v>1470</v>
      </c>
      <c r="O14" s="16">
        <v>1402</v>
      </c>
      <c r="P14" s="63">
        <v>277349</v>
      </c>
      <c r="Q14" s="16">
        <v>1943</v>
      </c>
      <c r="R14" s="63">
        <v>2415</v>
      </c>
      <c r="S14" s="16">
        <v>2202</v>
      </c>
      <c r="T14" s="63">
        <v>11264</v>
      </c>
      <c r="U14" s="507"/>
    </row>
    <row r="15" spans="2:21" ht="15" customHeight="1" x14ac:dyDescent="0.15">
      <c r="B15" s="7"/>
      <c r="C15" s="14">
        <v>2</v>
      </c>
      <c r="D15" s="30"/>
      <c r="E15" s="502" t="s">
        <v>263</v>
      </c>
      <c r="F15" s="503" t="s">
        <v>263</v>
      </c>
      <c r="G15" s="502" t="s">
        <v>263</v>
      </c>
      <c r="H15" s="512">
        <v>4753</v>
      </c>
      <c r="I15" s="9">
        <v>2288</v>
      </c>
      <c r="J15" s="8">
        <v>2678</v>
      </c>
      <c r="K15" s="9">
        <v>2532</v>
      </c>
      <c r="L15" s="8">
        <v>23647</v>
      </c>
      <c r="M15" s="9">
        <v>1365</v>
      </c>
      <c r="N15" s="8">
        <v>1575</v>
      </c>
      <c r="O15" s="9">
        <v>1405</v>
      </c>
      <c r="P15" s="8">
        <v>310705</v>
      </c>
      <c r="Q15" s="9">
        <v>1785</v>
      </c>
      <c r="R15" s="8">
        <v>2415</v>
      </c>
      <c r="S15" s="9">
        <v>2079</v>
      </c>
      <c r="T15" s="8">
        <v>8366</v>
      </c>
      <c r="U15" s="507"/>
    </row>
    <row r="16" spans="2:21" ht="15" customHeight="1" x14ac:dyDescent="0.15">
      <c r="B16" s="7"/>
      <c r="C16" s="14">
        <v>3</v>
      </c>
      <c r="D16" s="30"/>
      <c r="E16" s="502" t="s">
        <v>263</v>
      </c>
      <c r="F16" s="503" t="s">
        <v>263</v>
      </c>
      <c r="G16" s="502" t="s">
        <v>263</v>
      </c>
      <c r="H16" s="512">
        <v>4929</v>
      </c>
      <c r="I16" s="9">
        <v>2205</v>
      </c>
      <c r="J16" s="8">
        <v>2625</v>
      </c>
      <c r="K16" s="9">
        <v>2504</v>
      </c>
      <c r="L16" s="8">
        <v>22845</v>
      </c>
      <c r="M16" s="9">
        <v>1365</v>
      </c>
      <c r="N16" s="8">
        <v>1575</v>
      </c>
      <c r="O16" s="9">
        <v>1422</v>
      </c>
      <c r="P16" s="8">
        <v>333711</v>
      </c>
      <c r="Q16" s="9">
        <v>1680</v>
      </c>
      <c r="R16" s="8">
        <v>2363</v>
      </c>
      <c r="S16" s="9">
        <v>2058</v>
      </c>
      <c r="T16" s="8">
        <v>12208</v>
      </c>
      <c r="U16" s="507"/>
    </row>
    <row r="17" spans="2:21" ht="15" customHeight="1" x14ac:dyDescent="0.15">
      <c r="B17" s="7"/>
      <c r="C17" s="14">
        <v>4</v>
      </c>
      <c r="D17" s="30"/>
      <c r="E17" s="502" t="s">
        <v>263</v>
      </c>
      <c r="F17" s="503" t="s">
        <v>263</v>
      </c>
      <c r="G17" s="502" t="s">
        <v>263</v>
      </c>
      <c r="H17" s="512">
        <v>4575</v>
      </c>
      <c r="I17" s="9">
        <v>2163</v>
      </c>
      <c r="J17" s="8">
        <v>2573</v>
      </c>
      <c r="K17" s="9">
        <v>2440</v>
      </c>
      <c r="L17" s="8">
        <v>23274</v>
      </c>
      <c r="M17" s="9">
        <v>1365</v>
      </c>
      <c r="N17" s="8">
        <v>1554</v>
      </c>
      <c r="O17" s="9">
        <v>1425</v>
      </c>
      <c r="P17" s="8">
        <v>349648</v>
      </c>
      <c r="Q17" s="9">
        <v>1732</v>
      </c>
      <c r="R17" s="8">
        <v>2363</v>
      </c>
      <c r="S17" s="9">
        <v>2156</v>
      </c>
      <c r="T17" s="8">
        <v>13950</v>
      </c>
      <c r="U17" s="507"/>
    </row>
    <row r="18" spans="2:21" ht="15" customHeight="1" x14ac:dyDescent="0.15">
      <c r="B18" s="7"/>
      <c r="C18" s="14">
        <v>5</v>
      </c>
      <c r="D18" s="390"/>
      <c r="E18" s="502" t="s">
        <v>263</v>
      </c>
      <c r="F18" s="503" t="s">
        <v>263</v>
      </c>
      <c r="G18" s="502" t="s">
        <v>263</v>
      </c>
      <c r="H18" s="512">
        <v>5294</v>
      </c>
      <c r="I18" s="9">
        <v>2310</v>
      </c>
      <c r="J18" s="8">
        <v>2573</v>
      </c>
      <c r="K18" s="9">
        <v>2501</v>
      </c>
      <c r="L18" s="8">
        <v>26943</v>
      </c>
      <c r="M18" s="9">
        <v>1350</v>
      </c>
      <c r="N18" s="8">
        <v>1575</v>
      </c>
      <c r="O18" s="9">
        <v>1419</v>
      </c>
      <c r="P18" s="8">
        <v>334002</v>
      </c>
      <c r="Q18" s="9">
        <v>1764</v>
      </c>
      <c r="R18" s="8">
        <v>2468</v>
      </c>
      <c r="S18" s="9">
        <v>2137</v>
      </c>
      <c r="T18" s="8">
        <v>13981</v>
      </c>
      <c r="U18" s="507"/>
    </row>
    <row r="19" spans="2:21" ht="15" customHeight="1" x14ac:dyDescent="0.15">
      <c r="B19" s="7"/>
      <c r="C19" s="14">
        <v>6</v>
      </c>
      <c r="D19" s="390"/>
      <c r="E19" s="502" t="s">
        <v>263</v>
      </c>
      <c r="F19" s="503" t="s">
        <v>263</v>
      </c>
      <c r="G19" s="502" t="s">
        <v>263</v>
      </c>
      <c r="H19" s="512">
        <v>4248</v>
      </c>
      <c r="I19" s="9">
        <v>2199</v>
      </c>
      <c r="J19" s="8">
        <v>2573</v>
      </c>
      <c r="K19" s="9">
        <v>2392</v>
      </c>
      <c r="L19" s="8">
        <v>21471</v>
      </c>
      <c r="M19" s="9">
        <v>1317</v>
      </c>
      <c r="N19" s="8">
        <v>1607</v>
      </c>
      <c r="O19" s="9">
        <v>1422</v>
      </c>
      <c r="P19" s="8">
        <v>386883</v>
      </c>
      <c r="Q19" s="9">
        <v>1785</v>
      </c>
      <c r="R19" s="8">
        <v>2363</v>
      </c>
      <c r="S19" s="9">
        <v>2030</v>
      </c>
      <c r="T19" s="8">
        <v>14807</v>
      </c>
      <c r="U19" s="507"/>
    </row>
    <row r="20" spans="2:21" ht="15" customHeight="1" x14ac:dyDescent="0.15">
      <c r="B20" s="7"/>
      <c r="C20" s="14">
        <v>7</v>
      </c>
      <c r="D20" s="390"/>
      <c r="E20" s="502" t="s">
        <v>263</v>
      </c>
      <c r="F20" s="503" t="s">
        <v>263</v>
      </c>
      <c r="G20" s="502" t="s">
        <v>263</v>
      </c>
      <c r="H20" s="512">
        <v>5198</v>
      </c>
      <c r="I20" s="9">
        <v>2205</v>
      </c>
      <c r="J20" s="8">
        <v>2573</v>
      </c>
      <c r="K20" s="9">
        <v>2393</v>
      </c>
      <c r="L20" s="8">
        <v>27936</v>
      </c>
      <c r="M20" s="9">
        <v>1280</v>
      </c>
      <c r="N20" s="8">
        <v>1523</v>
      </c>
      <c r="O20" s="9">
        <v>1358</v>
      </c>
      <c r="P20" s="8">
        <v>368915</v>
      </c>
      <c r="Q20" s="64">
        <v>1732</v>
      </c>
      <c r="R20" s="66">
        <v>2258</v>
      </c>
      <c r="S20" s="64">
        <v>2011</v>
      </c>
      <c r="T20" s="66">
        <v>12465</v>
      </c>
      <c r="U20" s="507"/>
    </row>
    <row r="21" spans="2:21" ht="15" customHeight="1" x14ac:dyDescent="0.15">
      <c r="B21" s="7"/>
      <c r="C21" s="14">
        <v>8</v>
      </c>
      <c r="D21" s="390"/>
      <c r="E21" s="502" t="s">
        <v>263</v>
      </c>
      <c r="F21" s="503" t="s">
        <v>263</v>
      </c>
      <c r="G21" s="502" t="s">
        <v>263</v>
      </c>
      <c r="H21" s="512">
        <v>3683</v>
      </c>
      <c r="I21" s="9">
        <v>2084</v>
      </c>
      <c r="J21" s="8">
        <v>2520</v>
      </c>
      <c r="K21" s="9">
        <v>2400</v>
      </c>
      <c r="L21" s="8">
        <v>23869</v>
      </c>
      <c r="M21" s="9">
        <v>1365</v>
      </c>
      <c r="N21" s="8">
        <v>1465</v>
      </c>
      <c r="O21" s="9">
        <v>1407</v>
      </c>
      <c r="P21" s="8">
        <v>354601</v>
      </c>
      <c r="Q21" s="64">
        <v>1732</v>
      </c>
      <c r="R21" s="66">
        <v>2310</v>
      </c>
      <c r="S21" s="64">
        <v>2059</v>
      </c>
      <c r="T21" s="66">
        <v>12283</v>
      </c>
      <c r="U21" s="507"/>
    </row>
    <row r="22" spans="2:21" ht="15" customHeight="1" x14ac:dyDescent="0.15">
      <c r="B22" s="7"/>
      <c r="C22" s="14">
        <v>9</v>
      </c>
      <c r="D22" s="390"/>
      <c r="E22" s="502" t="s">
        <v>263</v>
      </c>
      <c r="F22" s="503" t="s">
        <v>263</v>
      </c>
      <c r="G22" s="502" t="s">
        <v>263</v>
      </c>
      <c r="H22" s="512">
        <v>3709</v>
      </c>
      <c r="I22" s="9">
        <v>2258</v>
      </c>
      <c r="J22" s="8">
        <v>2520</v>
      </c>
      <c r="K22" s="9">
        <v>2490</v>
      </c>
      <c r="L22" s="8">
        <v>32369</v>
      </c>
      <c r="M22" s="9">
        <v>1313</v>
      </c>
      <c r="N22" s="8">
        <v>1465</v>
      </c>
      <c r="O22" s="9">
        <v>1400</v>
      </c>
      <c r="P22" s="8">
        <v>305309</v>
      </c>
      <c r="Q22" s="64">
        <v>1890</v>
      </c>
      <c r="R22" s="66">
        <v>2415</v>
      </c>
      <c r="S22" s="64">
        <v>2132</v>
      </c>
      <c r="T22" s="66">
        <v>18064</v>
      </c>
      <c r="U22" s="507"/>
    </row>
    <row r="23" spans="2:21" ht="15" customHeight="1" x14ac:dyDescent="0.15">
      <c r="B23" s="7"/>
      <c r="C23" s="14">
        <v>10</v>
      </c>
      <c r="D23" s="390"/>
      <c r="E23" s="502" t="s">
        <v>263</v>
      </c>
      <c r="F23" s="503" t="s">
        <v>263</v>
      </c>
      <c r="G23" s="502" t="s">
        <v>263</v>
      </c>
      <c r="H23" s="512">
        <v>14101</v>
      </c>
      <c r="I23" s="9">
        <v>2122</v>
      </c>
      <c r="J23" s="8">
        <v>2520</v>
      </c>
      <c r="K23" s="9">
        <v>2413</v>
      </c>
      <c r="L23" s="8">
        <v>16247</v>
      </c>
      <c r="M23" s="9">
        <v>1292</v>
      </c>
      <c r="N23" s="8">
        <v>1465</v>
      </c>
      <c r="O23" s="9">
        <v>1392</v>
      </c>
      <c r="P23" s="8">
        <v>494647</v>
      </c>
      <c r="Q23" s="64">
        <v>1890</v>
      </c>
      <c r="R23" s="66">
        <v>2310</v>
      </c>
      <c r="S23" s="64">
        <v>2072</v>
      </c>
      <c r="T23" s="66">
        <v>17155</v>
      </c>
      <c r="U23" s="507"/>
    </row>
    <row r="24" spans="2:21" ht="15" customHeight="1" x14ac:dyDescent="0.15">
      <c r="B24" s="7"/>
      <c r="C24" s="14">
        <v>11</v>
      </c>
      <c r="D24" s="390"/>
      <c r="E24" s="502" t="s">
        <v>263</v>
      </c>
      <c r="F24" s="503" t="s">
        <v>263</v>
      </c>
      <c r="G24" s="502" t="s">
        <v>263</v>
      </c>
      <c r="H24" s="521">
        <v>11411</v>
      </c>
      <c r="I24" s="9">
        <v>2154</v>
      </c>
      <c r="J24" s="8">
        <v>2660</v>
      </c>
      <c r="K24" s="9">
        <v>2465</v>
      </c>
      <c r="L24" s="8">
        <v>21120</v>
      </c>
      <c r="M24" s="9">
        <v>1323</v>
      </c>
      <c r="N24" s="8">
        <v>1465</v>
      </c>
      <c r="O24" s="9">
        <v>1393</v>
      </c>
      <c r="P24" s="8">
        <v>370598</v>
      </c>
      <c r="Q24" s="522">
        <v>1838</v>
      </c>
      <c r="R24" s="521">
        <v>2310</v>
      </c>
      <c r="S24" s="522">
        <v>2036</v>
      </c>
      <c r="T24" s="521">
        <v>21631</v>
      </c>
      <c r="U24" s="507"/>
    </row>
    <row r="25" spans="2:21" ht="15" customHeight="1" x14ac:dyDescent="0.15">
      <c r="B25" s="7"/>
      <c r="C25" s="14">
        <v>12</v>
      </c>
      <c r="D25" s="30"/>
      <c r="E25" s="502" t="s">
        <v>263</v>
      </c>
      <c r="F25" s="503" t="s">
        <v>263</v>
      </c>
      <c r="G25" s="502" t="s">
        <v>263</v>
      </c>
      <c r="H25" s="521">
        <v>15530</v>
      </c>
      <c r="I25" s="522">
        <v>2344</v>
      </c>
      <c r="J25" s="521">
        <v>2678</v>
      </c>
      <c r="K25" s="522">
        <v>2533</v>
      </c>
      <c r="L25" s="521">
        <v>53996</v>
      </c>
      <c r="M25" s="522">
        <v>1365</v>
      </c>
      <c r="N25" s="521">
        <v>1524</v>
      </c>
      <c r="O25" s="522">
        <v>1418</v>
      </c>
      <c r="P25" s="521">
        <v>408154</v>
      </c>
      <c r="Q25" s="522">
        <v>1838</v>
      </c>
      <c r="R25" s="521">
        <v>2363</v>
      </c>
      <c r="S25" s="522">
        <v>2088</v>
      </c>
      <c r="T25" s="521">
        <v>14974</v>
      </c>
      <c r="U25" s="507"/>
    </row>
    <row r="26" spans="2:21" ht="15" customHeight="1" x14ac:dyDescent="0.15">
      <c r="B26" s="7" t="s">
        <v>102</v>
      </c>
      <c r="C26" s="14">
        <v>1</v>
      </c>
      <c r="D26" s="30" t="s">
        <v>54</v>
      </c>
      <c r="E26" s="502" t="s">
        <v>263</v>
      </c>
      <c r="F26" s="503" t="s">
        <v>263</v>
      </c>
      <c r="G26" s="502" t="s">
        <v>263</v>
      </c>
      <c r="H26" s="521">
        <v>16363</v>
      </c>
      <c r="I26" s="522">
        <v>2510</v>
      </c>
      <c r="J26" s="521">
        <v>2510</v>
      </c>
      <c r="K26" s="522">
        <v>2510</v>
      </c>
      <c r="L26" s="521">
        <v>35969</v>
      </c>
      <c r="M26" s="522">
        <v>1260</v>
      </c>
      <c r="N26" s="521">
        <v>1465</v>
      </c>
      <c r="O26" s="522">
        <v>1388</v>
      </c>
      <c r="P26" s="521">
        <v>241298</v>
      </c>
      <c r="Q26" s="522">
        <v>1890</v>
      </c>
      <c r="R26" s="521">
        <v>2310</v>
      </c>
      <c r="S26" s="522">
        <v>2017</v>
      </c>
      <c r="T26" s="521">
        <v>9053</v>
      </c>
      <c r="U26" s="507"/>
    </row>
    <row r="27" spans="2:21" ht="15" customHeight="1" x14ac:dyDescent="0.15">
      <c r="B27" s="7"/>
      <c r="C27" s="14">
        <v>2</v>
      </c>
      <c r="D27" s="30"/>
      <c r="E27" s="502" t="s">
        <v>263</v>
      </c>
      <c r="F27" s="503" t="s">
        <v>263</v>
      </c>
      <c r="G27" s="502" t="s">
        <v>263</v>
      </c>
      <c r="H27" s="521">
        <v>8927</v>
      </c>
      <c r="I27" s="522">
        <v>2499</v>
      </c>
      <c r="J27" s="521">
        <v>2625</v>
      </c>
      <c r="K27" s="522">
        <v>2512</v>
      </c>
      <c r="L27" s="521">
        <v>19476</v>
      </c>
      <c r="M27" s="522">
        <v>1216</v>
      </c>
      <c r="N27" s="521">
        <v>1365</v>
      </c>
      <c r="O27" s="522">
        <v>1268</v>
      </c>
      <c r="P27" s="521">
        <v>397749</v>
      </c>
      <c r="Q27" s="522">
        <v>1680</v>
      </c>
      <c r="R27" s="521">
        <v>2100</v>
      </c>
      <c r="S27" s="522">
        <v>1871</v>
      </c>
      <c r="T27" s="521">
        <v>12699</v>
      </c>
      <c r="U27" s="507"/>
    </row>
    <row r="28" spans="2:21" ht="15" customHeight="1" x14ac:dyDescent="0.15">
      <c r="B28" s="7"/>
      <c r="C28" s="14">
        <v>3</v>
      </c>
      <c r="D28" s="30"/>
      <c r="E28" s="502" t="s">
        <v>263</v>
      </c>
      <c r="F28" s="503" t="s">
        <v>263</v>
      </c>
      <c r="G28" s="502" t="s">
        <v>263</v>
      </c>
      <c r="H28" s="521">
        <v>7941</v>
      </c>
      <c r="I28" s="522">
        <v>2104</v>
      </c>
      <c r="J28" s="521">
        <v>2646</v>
      </c>
      <c r="K28" s="522">
        <v>2447</v>
      </c>
      <c r="L28" s="521">
        <v>26936</v>
      </c>
      <c r="M28" s="522">
        <v>1216</v>
      </c>
      <c r="N28" s="521">
        <v>1419</v>
      </c>
      <c r="O28" s="522">
        <v>1308</v>
      </c>
      <c r="P28" s="521">
        <v>333651</v>
      </c>
      <c r="Q28" s="522">
        <v>1785</v>
      </c>
      <c r="R28" s="521">
        <v>2153</v>
      </c>
      <c r="S28" s="522">
        <v>1920</v>
      </c>
      <c r="T28" s="521">
        <v>20117</v>
      </c>
      <c r="U28" s="507"/>
    </row>
    <row r="29" spans="2:21" ht="15" customHeight="1" x14ac:dyDescent="0.15">
      <c r="B29" s="7"/>
      <c r="C29" s="14">
        <v>4</v>
      </c>
      <c r="D29" s="30"/>
      <c r="E29" s="502" t="s">
        <v>263</v>
      </c>
      <c r="F29" s="503" t="s">
        <v>263</v>
      </c>
      <c r="G29" s="502" t="s">
        <v>263</v>
      </c>
      <c r="H29" s="66">
        <v>7623</v>
      </c>
      <c r="I29" s="64">
        <v>2261</v>
      </c>
      <c r="J29" s="66">
        <v>2520</v>
      </c>
      <c r="K29" s="64">
        <v>2406</v>
      </c>
      <c r="L29" s="66">
        <v>13248</v>
      </c>
      <c r="M29" s="64">
        <v>1281</v>
      </c>
      <c r="N29" s="66">
        <v>1470</v>
      </c>
      <c r="O29" s="64">
        <v>1387</v>
      </c>
      <c r="P29" s="66">
        <v>269466</v>
      </c>
      <c r="Q29" s="522">
        <v>1838</v>
      </c>
      <c r="R29" s="521">
        <v>2310</v>
      </c>
      <c r="S29" s="522">
        <v>2045</v>
      </c>
      <c r="T29" s="521">
        <v>21688</v>
      </c>
      <c r="U29" s="507"/>
    </row>
    <row r="30" spans="2:21" ht="15" customHeight="1" x14ac:dyDescent="0.15">
      <c r="B30" s="7"/>
      <c r="C30" s="14">
        <v>5</v>
      </c>
      <c r="D30" s="390"/>
      <c r="E30" s="502" t="s">
        <v>263</v>
      </c>
      <c r="F30" s="503" t="s">
        <v>263</v>
      </c>
      <c r="G30" s="502" t="s">
        <v>263</v>
      </c>
      <c r="H30" s="66">
        <v>6911</v>
      </c>
      <c r="I30" s="64">
        <v>2309</v>
      </c>
      <c r="J30" s="66">
        <v>2730</v>
      </c>
      <c r="K30" s="64">
        <v>2480</v>
      </c>
      <c r="L30" s="66">
        <v>30298</v>
      </c>
      <c r="M30" s="64">
        <v>1260</v>
      </c>
      <c r="N30" s="66">
        <v>1470</v>
      </c>
      <c r="O30" s="64">
        <v>1369</v>
      </c>
      <c r="P30" s="66">
        <v>313311</v>
      </c>
      <c r="Q30" s="64">
        <v>1890</v>
      </c>
      <c r="R30" s="66">
        <v>2310</v>
      </c>
      <c r="S30" s="64">
        <v>2093</v>
      </c>
      <c r="T30" s="66">
        <v>21323</v>
      </c>
      <c r="U30" s="507"/>
    </row>
    <row r="31" spans="2:21" ht="15" customHeight="1" x14ac:dyDescent="0.15">
      <c r="B31" s="7"/>
      <c r="C31" s="14">
        <v>6</v>
      </c>
      <c r="D31" s="390"/>
      <c r="E31" s="502" t="s">
        <v>263</v>
      </c>
      <c r="F31" s="503" t="s">
        <v>263</v>
      </c>
      <c r="G31" s="502" t="s">
        <v>263</v>
      </c>
      <c r="H31" s="66">
        <v>3402</v>
      </c>
      <c r="I31" s="64">
        <v>2062</v>
      </c>
      <c r="J31" s="66">
        <v>2468</v>
      </c>
      <c r="K31" s="64">
        <v>2271</v>
      </c>
      <c r="L31" s="66">
        <v>35782</v>
      </c>
      <c r="M31" s="64">
        <v>1239</v>
      </c>
      <c r="N31" s="66">
        <v>1470</v>
      </c>
      <c r="O31" s="64">
        <v>1364</v>
      </c>
      <c r="P31" s="66">
        <v>359437</v>
      </c>
      <c r="Q31" s="64">
        <v>1628</v>
      </c>
      <c r="R31" s="66">
        <v>2205</v>
      </c>
      <c r="S31" s="64">
        <v>1920</v>
      </c>
      <c r="T31" s="66">
        <v>29526</v>
      </c>
      <c r="U31" s="507"/>
    </row>
    <row r="32" spans="2:21" ht="15" customHeight="1" x14ac:dyDescent="0.15">
      <c r="B32" s="7"/>
      <c r="C32" s="14">
        <v>7</v>
      </c>
      <c r="D32" s="390"/>
      <c r="E32" s="511" t="s">
        <v>263</v>
      </c>
      <c r="F32" s="503" t="s">
        <v>263</v>
      </c>
      <c r="G32" s="502" t="s">
        <v>263</v>
      </c>
      <c r="H32" s="66">
        <v>2765</v>
      </c>
      <c r="I32" s="66">
        <v>2100</v>
      </c>
      <c r="J32" s="66">
        <v>2415</v>
      </c>
      <c r="K32" s="66">
        <v>2308</v>
      </c>
      <c r="L32" s="66">
        <v>20197</v>
      </c>
      <c r="M32" s="66">
        <v>1208</v>
      </c>
      <c r="N32" s="66">
        <v>1419</v>
      </c>
      <c r="O32" s="66">
        <v>1265</v>
      </c>
      <c r="P32" s="66">
        <v>273823</v>
      </c>
      <c r="Q32" s="65">
        <v>1680</v>
      </c>
      <c r="R32" s="66">
        <v>2232</v>
      </c>
      <c r="S32" s="64">
        <v>2029</v>
      </c>
      <c r="T32" s="66">
        <v>34312</v>
      </c>
      <c r="U32" s="507"/>
    </row>
    <row r="33" spans="2:21" ht="15" customHeight="1" x14ac:dyDescent="0.15">
      <c r="B33" s="7"/>
      <c r="C33" s="14">
        <v>8</v>
      </c>
      <c r="D33" s="390"/>
      <c r="E33" s="511" t="s">
        <v>55</v>
      </c>
      <c r="F33" s="503" t="s">
        <v>55</v>
      </c>
      <c r="G33" s="502" t="s">
        <v>55</v>
      </c>
      <c r="H33" s="65">
        <v>2653</v>
      </c>
      <c r="I33" s="468">
        <v>2226</v>
      </c>
      <c r="J33" s="469">
        <v>2594</v>
      </c>
      <c r="K33" s="273">
        <v>2434</v>
      </c>
      <c r="L33" s="469">
        <v>20257</v>
      </c>
      <c r="M33" s="31">
        <v>1158</v>
      </c>
      <c r="N33" s="53">
        <v>1351</v>
      </c>
      <c r="O33" s="42">
        <v>1223.5999999999999</v>
      </c>
      <c r="P33" s="53">
        <v>316998</v>
      </c>
      <c r="Q33" s="31">
        <v>1785</v>
      </c>
      <c r="R33" s="53">
        <v>2258</v>
      </c>
      <c r="S33" s="42">
        <v>2074</v>
      </c>
      <c r="T33" s="53">
        <v>35970</v>
      </c>
      <c r="U33" s="507"/>
    </row>
    <row r="34" spans="2:21" ht="15" customHeight="1" x14ac:dyDescent="0.15">
      <c r="B34" s="523"/>
      <c r="C34" s="524">
        <v>9</v>
      </c>
      <c r="D34" s="507"/>
      <c r="E34" s="511" t="s">
        <v>55</v>
      </c>
      <c r="F34" s="511" t="s">
        <v>55</v>
      </c>
      <c r="G34" s="511" t="s">
        <v>55</v>
      </c>
      <c r="H34" s="525">
        <v>3898.6</v>
      </c>
      <c r="I34" s="468">
        <v>2246</v>
      </c>
      <c r="J34" s="469">
        <v>2468</v>
      </c>
      <c r="K34" s="273">
        <v>2388</v>
      </c>
      <c r="L34" s="469">
        <v>32467</v>
      </c>
      <c r="M34" s="31">
        <v>1260</v>
      </c>
      <c r="N34" s="53">
        <v>1544</v>
      </c>
      <c r="O34" s="42">
        <v>1373</v>
      </c>
      <c r="P34" s="53">
        <v>313211</v>
      </c>
      <c r="Q34" s="53">
        <v>1890</v>
      </c>
      <c r="R34" s="53">
        <v>2258</v>
      </c>
      <c r="S34" s="42">
        <v>2093</v>
      </c>
      <c r="T34" s="53">
        <v>33634</v>
      </c>
      <c r="U34" s="507"/>
    </row>
    <row r="35" spans="2:21" ht="15" customHeight="1" x14ac:dyDescent="0.15">
      <c r="B35" s="526"/>
      <c r="C35" s="510">
        <v>10</v>
      </c>
      <c r="D35" s="527"/>
      <c r="E35" s="528" t="s">
        <v>55</v>
      </c>
      <c r="F35" s="528" t="s">
        <v>55</v>
      </c>
      <c r="G35" s="528" t="s">
        <v>55</v>
      </c>
      <c r="H35" s="529">
        <v>3160</v>
      </c>
      <c r="I35" s="471">
        <v>2236.5</v>
      </c>
      <c r="J35" s="471">
        <v>2572.5</v>
      </c>
      <c r="K35" s="471">
        <v>2406.0448051527005</v>
      </c>
      <c r="L35" s="471">
        <v>30314.6</v>
      </c>
      <c r="M35" s="529">
        <v>1260</v>
      </c>
      <c r="N35" s="529">
        <v>1530</v>
      </c>
      <c r="O35" s="529">
        <v>1358</v>
      </c>
      <c r="P35" s="530">
        <v>320770</v>
      </c>
      <c r="Q35" s="55">
        <v>1890</v>
      </c>
      <c r="R35" s="55">
        <v>2488.5</v>
      </c>
      <c r="S35" s="55">
        <v>2102.0563503846679</v>
      </c>
      <c r="T35" s="55">
        <v>14029.8</v>
      </c>
      <c r="U35" s="507"/>
    </row>
    <row r="36" spans="2:21" ht="15" customHeight="1" x14ac:dyDescent="0.15">
      <c r="B36" s="484" t="s">
        <v>373</v>
      </c>
      <c r="C36" s="504" t="s">
        <v>375</v>
      </c>
      <c r="U36" s="507"/>
    </row>
    <row r="37" spans="2:21" ht="15" customHeight="1" x14ac:dyDescent="0.15">
      <c r="B37" s="485">
        <v>2</v>
      </c>
      <c r="C37" s="19" t="s">
        <v>382</v>
      </c>
      <c r="O37" s="507"/>
      <c r="P37" s="507"/>
      <c r="Q37" s="507"/>
      <c r="R37" s="507"/>
      <c r="S37" s="507"/>
      <c r="T37" s="507"/>
      <c r="U37" s="507"/>
    </row>
    <row r="38" spans="2:21" ht="12.75" customHeight="1" x14ac:dyDescent="0.15">
      <c r="B38" s="77"/>
      <c r="C38" s="19"/>
      <c r="O38" s="507"/>
      <c r="P38" s="531"/>
      <c r="Q38" s="507"/>
      <c r="R38" s="532"/>
      <c r="S38" s="532"/>
      <c r="T38" s="532"/>
      <c r="U38" s="507"/>
    </row>
    <row r="39" spans="2:21" x14ac:dyDescent="0.15">
      <c r="H39" s="507"/>
      <c r="I39" s="42"/>
      <c r="J39" s="42"/>
      <c r="K39" s="42"/>
      <c r="L39" s="42"/>
      <c r="O39" s="507"/>
      <c r="P39" s="507"/>
      <c r="Q39" s="42"/>
      <c r="R39" s="42"/>
      <c r="S39" s="42"/>
      <c r="T39" s="42"/>
      <c r="U39" s="507"/>
    </row>
    <row r="40" spans="2:21" x14ac:dyDescent="0.15">
      <c r="H40" s="531"/>
      <c r="I40" s="273"/>
      <c r="J40" s="273"/>
      <c r="K40" s="273"/>
      <c r="L40" s="273"/>
      <c r="M40" s="533"/>
      <c r="N40" s="533"/>
      <c r="O40" s="533"/>
      <c r="P40" s="531"/>
      <c r="Q40" s="42"/>
      <c r="R40" s="42"/>
      <c r="S40" s="42"/>
      <c r="T40" s="42"/>
    </row>
    <row r="41" spans="2:21" x14ac:dyDescent="0.15">
      <c r="H41" s="531"/>
      <c r="I41" s="507"/>
      <c r="J41" s="507"/>
      <c r="K41" s="507"/>
      <c r="L41" s="507"/>
      <c r="M41" s="533"/>
      <c r="N41" s="533"/>
      <c r="O41" s="533"/>
      <c r="P41" s="507"/>
      <c r="Q41" s="507"/>
      <c r="R41" s="507"/>
      <c r="S41" s="507"/>
      <c r="T41" s="507"/>
    </row>
    <row r="42" spans="2:21" x14ac:dyDescent="0.15">
      <c r="H42" s="507"/>
      <c r="I42" s="507"/>
      <c r="J42" s="507"/>
      <c r="K42" s="507"/>
      <c r="L42" s="507"/>
      <c r="M42" s="507"/>
      <c r="N42" s="507"/>
      <c r="O42" s="507"/>
      <c r="P42" s="507"/>
      <c r="Q42" s="507"/>
      <c r="R42" s="507"/>
      <c r="S42" s="507"/>
      <c r="T42" s="507"/>
    </row>
  </sheetData>
  <mergeCells count="8">
    <mergeCell ref="E6:H6"/>
    <mergeCell ref="I6:L6"/>
    <mergeCell ref="M6:P6"/>
    <mergeCell ref="Q6:T6"/>
    <mergeCell ref="E7:H7"/>
    <mergeCell ref="I7:L7"/>
    <mergeCell ref="M7:P7"/>
    <mergeCell ref="Q7:T7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&amp;C-55-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B3:Y49"/>
  <sheetViews>
    <sheetView topLeftCell="A10" zoomScale="85" zoomScaleNormal="85" workbookViewId="0">
      <selection activeCell="B1" sqref="B1"/>
    </sheetView>
  </sheetViews>
  <sheetFormatPr defaultColWidth="7.5" defaultRowHeight="12" x14ac:dyDescent="0.15"/>
  <cols>
    <col min="1" max="1" width="0.875" style="19" customWidth="1"/>
    <col min="2" max="2" width="5.5" style="19" customWidth="1"/>
    <col min="3" max="3" width="2.875" style="19" customWidth="1"/>
    <col min="4" max="4" width="5.375" style="19" customWidth="1"/>
    <col min="5" max="5" width="5.25" style="19" customWidth="1"/>
    <col min="6" max="7" width="5.875" style="19" customWidth="1"/>
    <col min="8" max="8" width="7.875" style="19" customWidth="1"/>
    <col min="9" max="9" width="5.5" style="19" customWidth="1"/>
    <col min="10" max="11" width="5.875" style="19" customWidth="1"/>
    <col min="12" max="12" width="7.375" style="19" customWidth="1"/>
    <col min="13" max="13" width="5.125" style="19" customWidth="1"/>
    <col min="14" max="15" width="5.875" style="19" customWidth="1"/>
    <col min="16" max="16" width="7.5" style="19" customWidth="1"/>
    <col min="17" max="17" width="5.375" style="19" customWidth="1"/>
    <col min="18" max="19" width="5.875" style="19" customWidth="1"/>
    <col min="20" max="20" width="7.375" style="19" customWidth="1"/>
    <col min="21" max="21" width="5.125" style="19" customWidth="1"/>
    <col min="22" max="23" width="5.875" style="19" customWidth="1"/>
    <col min="24" max="24" width="8.75" style="19" customWidth="1"/>
    <col min="25" max="16384" width="7.5" style="19"/>
  </cols>
  <sheetData>
    <row r="3" spans="2:25" x14ac:dyDescent="0.15">
      <c r="B3" s="19" t="s">
        <v>383</v>
      </c>
    </row>
    <row r="4" spans="2:25" x14ac:dyDescent="0.15">
      <c r="X4" s="20" t="s">
        <v>20</v>
      </c>
    </row>
    <row r="5" spans="2:25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</row>
    <row r="6" spans="2:25" x14ac:dyDescent="0.15">
      <c r="B6" s="15"/>
      <c r="C6" s="1" t="s">
        <v>0</v>
      </c>
      <c r="D6" s="100"/>
      <c r="E6" s="7" t="s">
        <v>114</v>
      </c>
      <c r="I6" s="7" t="s">
        <v>384</v>
      </c>
      <c r="M6" s="7" t="s">
        <v>385</v>
      </c>
      <c r="P6" s="9"/>
      <c r="Q6" s="7" t="s">
        <v>386</v>
      </c>
      <c r="R6" s="9"/>
      <c r="S6" s="9"/>
      <c r="T6" s="9"/>
      <c r="U6" s="7" t="s">
        <v>117</v>
      </c>
      <c r="V6" s="9"/>
      <c r="W6" s="9"/>
      <c r="X6" s="30"/>
    </row>
    <row r="7" spans="2:25" x14ac:dyDescent="0.15">
      <c r="B7" s="7"/>
      <c r="C7" s="10"/>
      <c r="D7" s="18"/>
      <c r="E7" s="7"/>
      <c r="F7" s="9"/>
      <c r="G7" s="9"/>
      <c r="H7" s="9"/>
      <c r="I7" s="27" t="s">
        <v>119</v>
      </c>
      <c r="J7" s="28"/>
      <c r="K7" s="28"/>
      <c r="L7" s="28"/>
      <c r="M7" s="27"/>
      <c r="N7" s="28"/>
      <c r="O7" s="28"/>
      <c r="P7" s="28"/>
      <c r="Q7" s="27"/>
      <c r="R7" s="28"/>
      <c r="S7" s="28"/>
      <c r="T7" s="28"/>
      <c r="U7" s="27" t="s">
        <v>387</v>
      </c>
      <c r="V7" s="28"/>
      <c r="W7" s="28"/>
      <c r="X7" s="29"/>
    </row>
    <row r="8" spans="2:25" x14ac:dyDescent="0.15">
      <c r="B8" s="456" t="s">
        <v>310</v>
      </c>
      <c r="C8" s="457"/>
      <c r="D8" s="458"/>
      <c r="E8" s="1" t="s">
        <v>5</v>
      </c>
      <c r="F8" s="2" t="s">
        <v>6</v>
      </c>
      <c r="G8" s="3" t="s">
        <v>7</v>
      </c>
      <c r="H8" s="2" t="s">
        <v>8</v>
      </c>
      <c r="I8" s="1" t="s">
        <v>5</v>
      </c>
      <c r="J8" s="2" t="s">
        <v>6</v>
      </c>
      <c r="K8" s="3" t="s">
        <v>7</v>
      </c>
      <c r="L8" s="2" t="s">
        <v>8</v>
      </c>
      <c r="M8" s="1" t="s">
        <v>5</v>
      </c>
      <c r="N8" s="2" t="s">
        <v>6</v>
      </c>
      <c r="O8" s="3" t="s">
        <v>7</v>
      </c>
      <c r="P8" s="2" t="s">
        <v>8</v>
      </c>
      <c r="Q8" s="1" t="s">
        <v>5</v>
      </c>
      <c r="R8" s="2" t="s">
        <v>6</v>
      </c>
      <c r="S8" s="3" t="s">
        <v>7</v>
      </c>
      <c r="T8" s="2" t="s">
        <v>8</v>
      </c>
      <c r="U8" s="1" t="s">
        <v>5</v>
      </c>
      <c r="V8" s="2" t="s">
        <v>6</v>
      </c>
      <c r="W8" s="3" t="s">
        <v>7</v>
      </c>
      <c r="X8" s="2" t="s">
        <v>8</v>
      </c>
    </row>
    <row r="9" spans="2:25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</row>
    <row r="10" spans="2:25" x14ac:dyDescent="0.15">
      <c r="B10" s="7" t="s">
        <v>72</v>
      </c>
      <c r="C10" s="9">
        <v>19</v>
      </c>
      <c r="D10" s="19" t="s">
        <v>106</v>
      </c>
      <c r="E10" s="65" t="s">
        <v>263</v>
      </c>
      <c r="F10" s="66" t="s">
        <v>263</v>
      </c>
      <c r="G10" s="83" t="s">
        <v>263</v>
      </c>
      <c r="H10" s="66" t="s">
        <v>263</v>
      </c>
      <c r="I10" s="65" t="s">
        <v>263</v>
      </c>
      <c r="J10" s="66" t="s">
        <v>263</v>
      </c>
      <c r="K10" s="83" t="s">
        <v>263</v>
      </c>
      <c r="L10" s="66" t="s">
        <v>263</v>
      </c>
      <c r="M10" s="65" t="s">
        <v>263</v>
      </c>
      <c r="N10" s="66" t="s">
        <v>263</v>
      </c>
      <c r="O10" s="83" t="s">
        <v>263</v>
      </c>
      <c r="P10" s="66" t="s">
        <v>263</v>
      </c>
      <c r="Q10" s="65" t="s">
        <v>263</v>
      </c>
      <c r="R10" s="66" t="s">
        <v>263</v>
      </c>
      <c r="S10" s="83" t="s">
        <v>263</v>
      </c>
      <c r="T10" s="66" t="s">
        <v>263</v>
      </c>
      <c r="U10" s="65" t="s">
        <v>263</v>
      </c>
      <c r="V10" s="66" t="s">
        <v>263</v>
      </c>
      <c r="W10" s="83" t="s">
        <v>263</v>
      </c>
      <c r="X10" s="72" t="s">
        <v>263</v>
      </c>
      <c r="Y10" s="9"/>
    </row>
    <row r="11" spans="2:25" x14ac:dyDescent="0.15">
      <c r="B11" s="7"/>
      <c r="C11" s="9">
        <v>20</v>
      </c>
      <c r="E11" s="65" t="s">
        <v>263</v>
      </c>
      <c r="F11" s="65" t="s">
        <v>263</v>
      </c>
      <c r="G11" s="65" t="s">
        <v>263</v>
      </c>
      <c r="H11" s="65" t="s">
        <v>263</v>
      </c>
      <c r="I11" s="65" t="s">
        <v>263</v>
      </c>
      <c r="J11" s="65" t="s">
        <v>263</v>
      </c>
      <c r="K11" s="65" t="s">
        <v>263</v>
      </c>
      <c r="L11" s="65" t="s">
        <v>263</v>
      </c>
      <c r="M11" s="65" t="s">
        <v>263</v>
      </c>
      <c r="N11" s="65" t="s">
        <v>263</v>
      </c>
      <c r="O11" s="65" t="s">
        <v>263</v>
      </c>
      <c r="P11" s="65" t="s">
        <v>263</v>
      </c>
      <c r="Q11" s="65" t="s">
        <v>263</v>
      </c>
      <c r="R11" s="65" t="s">
        <v>263</v>
      </c>
      <c r="S11" s="65" t="s">
        <v>263</v>
      </c>
      <c r="T11" s="65" t="s">
        <v>263</v>
      </c>
      <c r="U11" s="65" t="s">
        <v>263</v>
      </c>
      <c r="V11" s="65" t="s">
        <v>263</v>
      </c>
      <c r="W11" s="65" t="s">
        <v>263</v>
      </c>
      <c r="X11" s="66" t="s">
        <v>263</v>
      </c>
      <c r="Y11" s="9"/>
    </row>
    <row r="12" spans="2:25" x14ac:dyDescent="0.15">
      <c r="B12" s="10"/>
      <c r="C12" s="12">
        <v>21</v>
      </c>
      <c r="D12" s="12"/>
      <c r="E12" s="67" t="s">
        <v>263</v>
      </c>
      <c r="F12" s="68" t="s">
        <v>263</v>
      </c>
      <c r="G12" s="126">
        <v>0</v>
      </c>
      <c r="H12" s="68" t="s">
        <v>263</v>
      </c>
      <c r="I12" s="67" t="s">
        <v>263</v>
      </c>
      <c r="J12" s="68" t="s">
        <v>263</v>
      </c>
      <c r="K12" s="126">
        <v>0</v>
      </c>
      <c r="L12" s="68" t="s">
        <v>263</v>
      </c>
      <c r="M12" s="67" t="s">
        <v>263</v>
      </c>
      <c r="N12" s="68" t="s">
        <v>263</v>
      </c>
      <c r="O12" s="126">
        <v>0</v>
      </c>
      <c r="P12" s="68" t="s">
        <v>263</v>
      </c>
      <c r="Q12" s="67" t="s">
        <v>263</v>
      </c>
      <c r="R12" s="68" t="s">
        <v>263</v>
      </c>
      <c r="S12" s="126">
        <v>0</v>
      </c>
      <c r="T12" s="68" t="s">
        <v>263</v>
      </c>
      <c r="U12" s="67" t="s">
        <v>263</v>
      </c>
      <c r="V12" s="68" t="s">
        <v>263</v>
      </c>
      <c r="W12" s="126">
        <v>0</v>
      </c>
      <c r="X12" s="68" t="s">
        <v>263</v>
      </c>
      <c r="Y12" s="9"/>
    </row>
    <row r="13" spans="2:25" ht="11.1" customHeight="1" x14ac:dyDescent="0.15">
      <c r="B13" s="7"/>
      <c r="C13" s="9">
        <v>2</v>
      </c>
      <c r="D13" s="9"/>
      <c r="E13" s="65" t="s">
        <v>263</v>
      </c>
      <c r="F13" s="65" t="s">
        <v>263</v>
      </c>
      <c r="G13" s="65" t="s">
        <v>263</v>
      </c>
      <c r="H13" s="65" t="s">
        <v>263</v>
      </c>
      <c r="I13" s="65" t="s">
        <v>263</v>
      </c>
      <c r="J13" s="65" t="s">
        <v>263</v>
      </c>
      <c r="K13" s="65" t="s">
        <v>263</v>
      </c>
      <c r="L13" s="65" t="s">
        <v>263</v>
      </c>
      <c r="M13" s="65" t="s">
        <v>263</v>
      </c>
      <c r="N13" s="65" t="s">
        <v>263</v>
      </c>
      <c r="O13" s="65" t="s">
        <v>263</v>
      </c>
      <c r="P13" s="65" t="s">
        <v>263</v>
      </c>
      <c r="Q13" s="65" t="s">
        <v>263</v>
      </c>
      <c r="R13" s="65" t="s">
        <v>263</v>
      </c>
      <c r="S13" s="65" t="s">
        <v>263</v>
      </c>
      <c r="T13" s="65" t="s">
        <v>263</v>
      </c>
      <c r="U13" s="65" t="s">
        <v>263</v>
      </c>
      <c r="V13" s="65" t="s">
        <v>263</v>
      </c>
      <c r="W13" s="65" t="s">
        <v>263</v>
      </c>
      <c r="X13" s="66" t="s">
        <v>263</v>
      </c>
      <c r="Y13" s="9"/>
    </row>
    <row r="14" spans="2:25" ht="11.1" customHeight="1" x14ac:dyDescent="0.15">
      <c r="B14" s="7"/>
      <c r="C14" s="9">
        <v>3</v>
      </c>
      <c r="D14" s="9"/>
      <c r="E14" s="65" t="s">
        <v>263</v>
      </c>
      <c r="F14" s="65" t="s">
        <v>263</v>
      </c>
      <c r="G14" s="65" t="s">
        <v>263</v>
      </c>
      <c r="H14" s="65" t="s">
        <v>263</v>
      </c>
      <c r="I14" s="65" t="s">
        <v>263</v>
      </c>
      <c r="J14" s="65" t="s">
        <v>263</v>
      </c>
      <c r="K14" s="65" t="s">
        <v>263</v>
      </c>
      <c r="L14" s="65" t="s">
        <v>263</v>
      </c>
      <c r="M14" s="65" t="s">
        <v>263</v>
      </c>
      <c r="N14" s="65" t="s">
        <v>263</v>
      </c>
      <c r="O14" s="65" t="s">
        <v>263</v>
      </c>
      <c r="P14" s="65" t="s">
        <v>263</v>
      </c>
      <c r="Q14" s="65" t="s">
        <v>263</v>
      </c>
      <c r="R14" s="65" t="s">
        <v>263</v>
      </c>
      <c r="S14" s="65" t="s">
        <v>263</v>
      </c>
      <c r="T14" s="65" t="s">
        <v>263</v>
      </c>
      <c r="U14" s="65" t="s">
        <v>263</v>
      </c>
      <c r="V14" s="65" t="s">
        <v>263</v>
      </c>
      <c r="W14" s="65" t="s">
        <v>263</v>
      </c>
      <c r="X14" s="66" t="s">
        <v>263</v>
      </c>
      <c r="Y14" s="9"/>
    </row>
    <row r="15" spans="2:25" ht="11.1" customHeight="1" x14ac:dyDescent="0.15">
      <c r="B15" s="7"/>
      <c r="C15" s="9">
        <v>4</v>
      </c>
      <c r="D15" s="9"/>
      <c r="E15" s="65" t="s">
        <v>263</v>
      </c>
      <c r="F15" s="65" t="s">
        <v>263</v>
      </c>
      <c r="G15" s="65" t="s">
        <v>263</v>
      </c>
      <c r="H15" s="65" t="s">
        <v>263</v>
      </c>
      <c r="I15" s="65" t="s">
        <v>263</v>
      </c>
      <c r="J15" s="65" t="s">
        <v>263</v>
      </c>
      <c r="K15" s="65" t="s">
        <v>263</v>
      </c>
      <c r="L15" s="65" t="s">
        <v>263</v>
      </c>
      <c r="M15" s="65" t="s">
        <v>263</v>
      </c>
      <c r="N15" s="65" t="s">
        <v>263</v>
      </c>
      <c r="O15" s="65" t="s">
        <v>263</v>
      </c>
      <c r="P15" s="65" t="s">
        <v>263</v>
      </c>
      <c r="Q15" s="65" t="s">
        <v>263</v>
      </c>
      <c r="R15" s="65" t="s">
        <v>263</v>
      </c>
      <c r="S15" s="65" t="s">
        <v>263</v>
      </c>
      <c r="T15" s="65" t="s">
        <v>263</v>
      </c>
      <c r="U15" s="65" t="s">
        <v>263</v>
      </c>
      <c r="V15" s="65" t="s">
        <v>263</v>
      </c>
      <c r="W15" s="65" t="s">
        <v>263</v>
      </c>
      <c r="X15" s="66" t="s">
        <v>263</v>
      </c>
      <c r="Y15" s="9"/>
    </row>
    <row r="16" spans="2:25" ht="11.1" customHeight="1" x14ac:dyDescent="0.15">
      <c r="B16" s="7"/>
      <c r="C16" s="9">
        <v>5</v>
      </c>
      <c r="D16" s="9"/>
      <c r="E16" s="65" t="s">
        <v>263</v>
      </c>
      <c r="F16" s="65" t="s">
        <v>263</v>
      </c>
      <c r="G16" s="65" t="s">
        <v>263</v>
      </c>
      <c r="H16" s="65" t="s">
        <v>263</v>
      </c>
      <c r="I16" s="65" t="s">
        <v>263</v>
      </c>
      <c r="J16" s="65" t="s">
        <v>263</v>
      </c>
      <c r="K16" s="65" t="s">
        <v>263</v>
      </c>
      <c r="L16" s="65" t="s">
        <v>263</v>
      </c>
      <c r="M16" s="65" t="s">
        <v>263</v>
      </c>
      <c r="N16" s="65" t="s">
        <v>263</v>
      </c>
      <c r="O16" s="65" t="s">
        <v>263</v>
      </c>
      <c r="P16" s="65" t="s">
        <v>263</v>
      </c>
      <c r="Q16" s="65" t="s">
        <v>263</v>
      </c>
      <c r="R16" s="65" t="s">
        <v>263</v>
      </c>
      <c r="S16" s="65" t="s">
        <v>263</v>
      </c>
      <c r="T16" s="65" t="s">
        <v>263</v>
      </c>
      <c r="U16" s="65" t="s">
        <v>263</v>
      </c>
      <c r="V16" s="65" t="s">
        <v>263</v>
      </c>
      <c r="W16" s="65" t="s">
        <v>263</v>
      </c>
      <c r="X16" s="66" t="s">
        <v>263</v>
      </c>
      <c r="Y16" s="9"/>
    </row>
    <row r="17" spans="2:25" ht="11.1" customHeight="1" x14ac:dyDescent="0.15">
      <c r="B17" s="7"/>
      <c r="C17" s="9">
        <v>6</v>
      </c>
      <c r="D17" s="9"/>
      <c r="E17" s="65" t="s">
        <v>263</v>
      </c>
      <c r="F17" s="65" t="s">
        <v>263</v>
      </c>
      <c r="G17" s="65" t="s">
        <v>263</v>
      </c>
      <c r="H17" s="65" t="s">
        <v>263</v>
      </c>
      <c r="I17" s="65" t="s">
        <v>263</v>
      </c>
      <c r="J17" s="65" t="s">
        <v>263</v>
      </c>
      <c r="K17" s="65" t="s">
        <v>263</v>
      </c>
      <c r="L17" s="65" t="s">
        <v>263</v>
      </c>
      <c r="M17" s="65" t="s">
        <v>263</v>
      </c>
      <c r="N17" s="65" t="s">
        <v>263</v>
      </c>
      <c r="O17" s="65" t="s">
        <v>263</v>
      </c>
      <c r="P17" s="65" t="s">
        <v>263</v>
      </c>
      <c r="Q17" s="65" t="s">
        <v>263</v>
      </c>
      <c r="R17" s="65" t="s">
        <v>263</v>
      </c>
      <c r="S17" s="65" t="s">
        <v>263</v>
      </c>
      <c r="T17" s="65" t="s">
        <v>263</v>
      </c>
      <c r="U17" s="65" t="s">
        <v>263</v>
      </c>
      <c r="V17" s="65" t="s">
        <v>263</v>
      </c>
      <c r="W17" s="65" t="s">
        <v>263</v>
      </c>
      <c r="X17" s="66" t="s">
        <v>263</v>
      </c>
      <c r="Y17" s="9"/>
    </row>
    <row r="18" spans="2:25" ht="11.1" customHeight="1" x14ac:dyDescent="0.15">
      <c r="B18" s="7"/>
      <c r="C18" s="9">
        <v>7</v>
      </c>
      <c r="D18" s="9"/>
      <c r="E18" s="65" t="s">
        <v>263</v>
      </c>
      <c r="F18" s="65" t="s">
        <v>263</v>
      </c>
      <c r="G18" s="65" t="s">
        <v>263</v>
      </c>
      <c r="H18" s="65" t="s">
        <v>263</v>
      </c>
      <c r="I18" s="65" t="s">
        <v>263</v>
      </c>
      <c r="J18" s="65" t="s">
        <v>263</v>
      </c>
      <c r="K18" s="65" t="s">
        <v>263</v>
      </c>
      <c r="L18" s="65" t="s">
        <v>263</v>
      </c>
      <c r="M18" s="65" t="s">
        <v>263</v>
      </c>
      <c r="N18" s="65" t="s">
        <v>263</v>
      </c>
      <c r="O18" s="65" t="s">
        <v>263</v>
      </c>
      <c r="P18" s="65" t="s">
        <v>263</v>
      </c>
      <c r="Q18" s="65" t="s">
        <v>263</v>
      </c>
      <c r="R18" s="65" t="s">
        <v>263</v>
      </c>
      <c r="S18" s="65" t="s">
        <v>263</v>
      </c>
      <c r="T18" s="65" t="s">
        <v>263</v>
      </c>
      <c r="U18" s="65" t="s">
        <v>263</v>
      </c>
      <c r="V18" s="65" t="s">
        <v>263</v>
      </c>
      <c r="W18" s="65" t="s">
        <v>263</v>
      </c>
      <c r="X18" s="66" t="s">
        <v>263</v>
      </c>
      <c r="Y18" s="9"/>
    </row>
    <row r="19" spans="2:25" ht="11.1" customHeight="1" x14ac:dyDescent="0.15">
      <c r="B19" s="7"/>
      <c r="C19" s="9">
        <v>8</v>
      </c>
      <c r="D19" s="9"/>
      <c r="E19" s="65" t="s">
        <v>263</v>
      </c>
      <c r="F19" s="65" t="s">
        <v>263</v>
      </c>
      <c r="G19" s="65" t="s">
        <v>263</v>
      </c>
      <c r="H19" s="65" t="s">
        <v>263</v>
      </c>
      <c r="I19" s="65" t="s">
        <v>263</v>
      </c>
      <c r="J19" s="65" t="s">
        <v>263</v>
      </c>
      <c r="K19" s="65" t="s">
        <v>263</v>
      </c>
      <c r="L19" s="65" t="s">
        <v>263</v>
      </c>
      <c r="M19" s="65" t="s">
        <v>263</v>
      </c>
      <c r="N19" s="65" t="s">
        <v>263</v>
      </c>
      <c r="O19" s="65" t="s">
        <v>263</v>
      </c>
      <c r="P19" s="65" t="s">
        <v>263</v>
      </c>
      <c r="Q19" s="65" t="s">
        <v>263</v>
      </c>
      <c r="R19" s="65" t="s">
        <v>263</v>
      </c>
      <c r="S19" s="65" t="s">
        <v>263</v>
      </c>
      <c r="T19" s="65" t="s">
        <v>263</v>
      </c>
      <c r="U19" s="65" t="s">
        <v>263</v>
      </c>
      <c r="V19" s="65" t="s">
        <v>263</v>
      </c>
      <c r="W19" s="65" t="s">
        <v>263</v>
      </c>
      <c r="X19" s="66" t="s">
        <v>263</v>
      </c>
      <c r="Y19" s="9"/>
    </row>
    <row r="20" spans="2:25" ht="11.1" customHeight="1" x14ac:dyDescent="0.15">
      <c r="B20" s="7"/>
      <c r="C20" s="9">
        <v>9</v>
      </c>
      <c r="D20" s="9"/>
      <c r="E20" s="124">
        <v>0</v>
      </c>
      <c r="F20" s="124">
        <v>0</v>
      </c>
      <c r="G20" s="124">
        <v>0</v>
      </c>
      <c r="H20" s="124">
        <v>0</v>
      </c>
      <c r="I20" s="124">
        <v>0</v>
      </c>
      <c r="J20" s="124">
        <v>0</v>
      </c>
      <c r="K20" s="124">
        <v>0</v>
      </c>
      <c r="L20" s="124">
        <v>0</v>
      </c>
      <c r="M20" s="124">
        <v>0</v>
      </c>
      <c r="N20" s="124">
        <v>0</v>
      </c>
      <c r="O20" s="124">
        <v>0</v>
      </c>
      <c r="P20" s="124">
        <v>0</v>
      </c>
      <c r="Q20" s="124">
        <v>0</v>
      </c>
      <c r="R20" s="124">
        <v>0</v>
      </c>
      <c r="S20" s="124">
        <v>0</v>
      </c>
      <c r="T20" s="124">
        <v>0</v>
      </c>
      <c r="U20" s="124">
        <v>0</v>
      </c>
      <c r="V20" s="124">
        <v>0</v>
      </c>
      <c r="W20" s="124">
        <v>0</v>
      </c>
      <c r="X20" s="125">
        <v>0</v>
      </c>
      <c r="Y20" s="9"/>
    </row>
    <row r="21" spans="2:25" ht="11.1" customHeight="1" x14ac:dyDescent="0.15">
      <c r="B21" s="10"/>
      <c r="C21" s="12">
        <v>10</v>
      </c>
      <c r="D21" s="18"/>
      <c r="E21" s="127">
        <v>0</v>
      </c>
      <c r="F21" s="127">
        <v>0</v>
      </c>
      <c r="G21" s="127">
        <v>0</v>
      </c>
      <c r="H21" s="127">
        <v>0</v>
      </c>
      <c r="I21" s="127">
        <v>0</v>
      </c>
      <c r="J21" s="127">
        <v>0</v>
      </c>
      <c r="K21" s="127">
        <v>0</v>
      </c>
      <c r="L21" s="127">
        <v>0</v>
      </c>
      <c r="M21" s="127">
        <v>0</v>
      </c>
      <c r="N21" s="127">
        <v>0</v>
      </c>
      <c r="O21" s="127">
        <v>0</v>
      </c>
      <c r="P21" s="127">
        <v>0</v>
      </c>
      <c r="Q21" s="127">
        <v>0</v>
      </c>
      <c r="R21" s="127">
        <v>0</v>
      </c>
      <c r="S21" s="127">
        <v>0</v>
      </c>
      <c r="T21" s="127">
        <v>0</v>
      </c>
      <c r="U21" s="127">
        <v>0</v>
      </c>
      <c r="V21" s="127">
        <v>0</v>
      </c>
      <c r="W21" s="127">
        <v>0</v>
      </c>
      <c r="X21" s="127">
        <v>0</v>
      </c>
      <c r="Y21" s="9"/>
    </row>
    <row r="22" spans="2:25" ht="11.1" customHeight="1" x14ac:dyDescent="0.15">
      <c r="B22" s="7" t="s">
        <v>388</v>
      </c>
      <c r="C22" s="9"/>
      <c r="E22" s="65"/>
      <c r="F22" s="66"/>
      <c r="G22" s="64"/>
      <c r="H22" s="66"/>
      <c r="I22" s="65"/>
      <c r="J22" s="66"/>
      <c r="K22" s="64"/>
      <c r="L22" s="66"/>
      <c r="M22" s="65"/>
      <c r="N22" s="66"/>
      <c r="O22" s="64"/>
      <c r="P22" s="66"/>
      <c r="Q22" s="65"/>
      <c r="R22" s="66"/>
      <c r="S22" s="64"/>
      <c r="T22" s="66"/>
      <c r="U22" s="65"/>
      <c r="V22" s="66"/>
      <c r="W22" s="64"/>
      <c r="X22" s="66"/>
      <c r="Y22" s="9"/>
    </row>
    <row r="23" spans="2:25" ht="11.1" customHeight="1" x14ac:dyDescent="0.15">
      <c r="B23" s="7"/>
      <c r="C23" s="9"/>
      <c r="E23" s="65"/>
      <c r="F23" s="66"/>
      <c r="G23" s="64"/>
      <c r="H23" s="66"/>
      <c r="I23" s="65"/>
      <c r="J23" s="66"/>
      <c r="K23" s="64"/>
      <c r="L23" s="66"/>
      <c r="M23" s="65"/>
      <c r="N23" s="66"/>
      <c r="O23" s="64"/>
      <c r="P23" s="66"/>
      <c r="Q23" s="65"/>
      <c r="R23" s="66"/>
      <c r="S23" s="64"/>
      <c r="T23" s="66"/>
      <c r="U23" s="65"/>
      <c r="V23" s="66"/>
      <c r="W23" s="64"/>
      <c r="X23" s="66"/>
      <c r="Y23" s="9"/>
    </row>
    <row r="24" spans="2:25" ht="11.1" customHeight="1" x14ac:dyDescent="0.15">
      <c r="B24" s="105">
        <v>40452</v>
      </c>
      <c r="C24" s="106"/>
      <c r="D24" s="107">
        <v>40466</v>
      </c>
      <c r="E24" s="125">
        <v>0</v>
      </c>
      <c r="F24" s="125">
        <v>0</v>
      </c>
      <c r="G24" s="125">
        <v>0</v>
      </c>
      <c r="H24" s="125">
        <v>0</v>
      </c>
      <c r="I24" s="125">
        <v>0</v>
      </c>
      <c r="J24" s="125">
        <v>0</v>
      </c>
      <c r="K24" s="125">
        <v>0</v>
      </c>
      <c r="L24" s="125">
        <v>0</v>
      </c>
      <c r="M24" s="125">
        <v>0</v>
      </c>
      <c r="N24" s="125">
        <v>0</v>
      </c>
      <c r="O24" s="125">
        <v>0</v>
      </c>
      <c r="P24" s="125">
        <v>0</v>
      </c>
      <c r="Q24" s="125">
        <v>0</v>
      </c>
      <c r="R24" s="125">
        <v>0</v>
      </c>
      <c r="S24" s="125">
        <v>0</v>
      </c>
      <c r="T24" s="125">
        <v>0</v>
      </c>
      <c r="U24" s="125">
        <v>0</v>
      </c>
      <c r="V24" s="125">
        <v>0</v>
      </c>
      <c r="W24" s="125">
        <v>0</v>
      </c>
      <c r="X24" s="125">
        <v>0</v>
      </c>
      <c r="Y24" s="9"/>
    </row>
    <row r="25" spans="2:25" ht="11.1" customHeight="1" x14ac:dyDescent="0.15">
      <c r="B25" s="534">
        <v>40469</v>
      </c>
      <c r="C25" s="106"/>
      <c r="D25" s="121">
        <v>40480</v>
      </c>
      <c r="E25" s="127">
        <v>0</v>
      </c>
      <c r="F25" s="127">
        <v>0</v>
      </c>
      <c r="G25" s="127">
        <v>0</v>
      </c>
      <c r="H25" s="127">
        <v>0</v>
      </c>
      <c r="I25" s="127">
        <v>0</v>
      </c>
      <c r="J25" s="127">
        <v>0</v>
      </c>
      <c r="K25" s="127">
        <v>0</v>
      </c>
      <c r="L25" s="127">
        <v>0</v>
      </c>
      <c r="M25" s="127">
        <v>0</v>
      </c>
      <c r="N25" s="127">
        <v>0</v>
      </c>
      <c r="O25" s="127">
        <v>0</v>
      </c>
      <c r="P25" s="127">
        <v>0</v>
      </c>
      <c r="Q25" s="127">
        <v>0</v>
      </c>
      <c r="R25" s="127">
        <v>0</v>
      </c>
      <c r="S25" s="127">
        <v>0</v>
      </c>
      <c r="T25" s="127">
        <v>0</v>
      </c>
      <c r="U25" s="127">
        <v>0</v>
      </c>
      <c r="V25" s="127">
        <v>0</v>
      </c>
      <c r="W25" s="127">
        <v>0</v>
      </c>
      <c r="X25" s="127">
        <v>0</v>
      </c>
      <c r="Y25" s="9"/>
    </row>
    <row r="26" spans="2:25" x14ac:dyDescent="0.15">
      <c r="B26" s="7"/>
      <c r="C26" s="1" t="s">
        <v>0</v>
      </c>
      <c r="D26" s="100"/>
      <c r="E26" s="7" t="s">
        <v>389</v>
      </c>
      <c r="I26" s="7" t="s">
        <v>390</v>
      </c>
      <c r="M26" s="7" t="s">
        <v>122</v>
      </c>
      <c r="P26" s="9"/>
      <c r="Q26" s="7" t="s">
        <v>391</v>
      </c>
      <c r="R26" s="9"/>
      <c r="S26" s="9"/>
      <c r="T26" s="9"/>
      <c r="U26" s="7" t="s">
        <v>392</v>
      </c>
      <c r="V26" s="9"/>
      <c r="W26" s="9"/>
      <c r="X26" s="30"/>
    </row>
    <row r="27" spans="2:25" x14ac:dyDescent="0.15">
      <c r="B27" s="7"/>
      <c r="C27" s="10"/>
      <c r="D27" s="18"/>
      <c r="E27" s="27" t="s">
        <v>53</v>
      </c>
      <c r="F27" s="28"/>
      <c r="G27" s="28"/>
      <c r="H27" s="28"/>
      <c r="I27" s="27" t="s">
        <v>119</v>
      </c>
      <c r="J27" s="28"/>
      <c r="K27" s="28"/>
      <c r="L27" s="28"/>
      <c r="M27" s="27"/>
      <c r="N27" s="28"/>
      <c r="O27" s="28"/>
      <c r="P27" s="28"/>
      <c r="Q27" s="27"/>
      <c r="R27" s="28"/>
      <c r="S27" s="28"/>
      <c r="T27" s="28"/>
      <c r="U27" s="27"/>
      <c r="V27" s="28"/>
      <c r="W27" s="28"/>
      <c r="X27" s="29"/>
    </row>
    <row r="28" spans="2:25" x14ac:dyDescent="0.15">
      <c r="B28" s="456" t="s">
        <v>310</v>
      </c>
      <c r="C28" s="457"/>
      <c r="D28" s="458"/>
      <c r="E28" s="1" t="s">
        <v>5</v>
      </c>
      <c r="F28" s="2" t="s">
        <v>6</v>
      </c>
      <c r="G28" s="3" t="s">
        <v>7</v>
      </c>
      <c r="H28" s="2" t="s">
        <v>8</v>
      </c>
      <c r="I28" s="1" t="s">
        <v>5</v>
      </c>
      <c r="J28" s="2" t="s">
        <v>6</v>
      </c>
      <c r="K28" s="3" t="s">
        <v>7</v>
      </c>
      <c r="L28" s="2" t="s">
        <v>8</v>
      </c>
      <c r="M28" s="1" t="s">
        <v>5</v>
      </c>
      <c r="N28" s="2" t="s">
        <v>6</v>
      </c>
      <c r="O28" s="3" t="s">
        <v>7</v>
      </c>
      <c r="P28" s="2" t="s">
        <v>8</v>
      </c>
      <c r="Q28" s="1" t="s">
        <v>5</v>
      </c>
      <c r="R28" s="2" t="s">
        <v>6</v>
      </c>
      <c r="S28" s="3" t="s">
        <v>7</v>
      </c>
      <c r="T28" s="2" t="s">
        <v>8</v>
      </c>
      <c r="U28" s="1" t="s">
        <v>5</v>
      </c>
      <c r="V28" s="2" t="s">
        <v>6</v>
      </c>
      <c r="W28" s="3" t="s">
        <v>7</v>
      </c>
      <c r="X28" s="2" t="s">
        <v>8</v>
      </c>
    </row>
    <row r="29" spans="2:25" x14ac:dyDescent="0.15">
      <c r="B29" s="10"/>
      <c r="C29" s="12"/>
      <c r="D29" s="12"/>
      <c r="E29" s="4"/>
      <c r="F29" s="5"/>
      <c r="G29" s="6" t="s">
        <v>9</v>
      </c>
      <c r="H29" s="5"/>
      <c r="I29" s="4"/>
      <c r="J29" s="5"/>
      <c r="K29" s="6" t="s">
        <v>9</v>
      </c>
      <c r="L29" s="5"/>
      <c r="M29" s="4"/>
      <c r="N29" s="5"/>
      <c r="O29" s="6" t="s">
        <v>9</v>
      </c>
      <c r="P29" s="5"/>
      <c r="Q29" s="4"/>
      <c r="R29" s="5"/>
      <c r="S29" s="6" t="s">
        <v>9</v>
      </c>
      <c r="T29" s="5"/>
      <c r="U29" s="4"/>
      <c r="V29" s="5"/>
      <c r="W29" s="6" t="s">
        <v>9</v>
      </c>
      <c r="X29" s="5"/>
    </row>
    <row r="30" spans="2:25" x14ac:dyDescent="0.15">
      <c r="B30" s="7" t="s">
        <v>72</v>
      </c>
      <c r="C30" s="9">
        <v>19</v>
      </c>
      <c r="D30" s="19" t="s">
        <v>106</v>
      </c>
      <c r="E30" s="65" t="s">
        <v>263</v>
      </c>
      <c r="F30" s="66" t="s">
        <v>263</v>
      </c>
      <c r="G30" s="64" t="s">
        <v>263</v>
      </c>
      <c r="H30" s="66" t="s">
        <v>263</v>
      </c>
      <c r="I30" s="65" t="s">
        <v>263</v>
      </c>
      <c r="J30" s="66" t="s">
        <v>263</v>
      </c>
      <c r="K30" s="64" t="s">
        <v>263</v>
      </c>
      <c r="L30" s="66" t="s">
        <v>263</v>
      </c>
      <c r="M30" s="65" t="s">
        <v>263</v>
      </c>
      <c r="N30" s="66" t="s">
        <v>263</v>
      </c>
      <c r="O30" s="64" t="s">
        <v>263</v>
      </c>
      <c r="P30" s="66" t="s">
        <v>263</v>
      </c>
      <c r="Q30" s="7"/>
      <c r="R30" s="8"/>
      <c r="S30" s="9"/>
      <c r="T30" s="8"/>
      <c r="U30" s="7"/>
      <c r="V30" s="8"/>
      <c r="W30" s="9"/>
      <c r="X30" s="63"/>
      <c r="Y30" s="9"/>
    </row>
    <row r="31" spans="2:25" x14ac:dyDescent="0.15">
      <c r="B31" s="7"/>
      <c r="C31" s="9">
        <v>20</v>
      </c>
      <c r="E31" s="65" t="s">
        <v>263</v>
      </c>
      <c r="F31" s="66" t="s">
        <v>263</v>
      </c>
      <c r="G31" s="64" t="s">
        <v>263</v>
      </c>
      <c r="H31" s="66" t="s">
        <v>263</v>
      </c>
      <c r="I31" s="65" t="s">
        <v>263</v>
      </c>
      <c r="J31" s="66" t="s">
        <v>263</v>
      </c>
      <c r="K31" s="64" t="s">
        <v>263</v>
      </c>
      <c r="L31" s="66" t="s">
        <v>263</v>
      </c>
      <c r="M31" s="65" t="s">
        <v>263</v>
      </c>
      <c r="N31" s="66" t="s">
        <v>263</v>
      </c>
      <c r="O31" s="64" t="s">
        <v>263</v>
      </c>
      <c r="P31" s="66" t="s">
        <v>263</v>
      </c>
      <c r="Q31" s="7">
        <v>872</v>
      </c>
      <c r="R31" s="8">
        <v>1050</v>
      </c>
      <c r="S31" s="9">
        <v>971</v>
      </c>
      <c r="T31" s="8">
        <v>20223</v>
      </c>
      <c r="U31" s="7">
        <v>735</v>
      </c>
      <c r="V31" s="8">
        <v>840</v>
      </c>
      <c r="W31" s="9">
        <v>780</v>
      </c>
      <c r="X31" s="8">
        <v>3419</v>
      </c>
      <c r="Y31" s="9"/>
    </row>
    <row r="32" spans="2:25" x14ac:dyDescent="0.15">
      <c r="B32" s="10"/>
      <c r="C32" s="12">
        <v>21</v>
      </c>
      <c r="D32" s="12"/>
      <c r="E32" s="68" t="s">
        <v>263</v>
      </c>
      <c r="F32" s="68" t="s">
        <v>263</v>
      </c>
      <c r="G32" s="126">
        <v>0</v>
      </c>
      <c r="H32" s="68" t="s">
        <v>263</v>
      </c>
      <c r="I32" s="68" t="s">
        <v>263</v>
      </c>
      <c r="J32" s="68" t="s">
        <v>263</v>
      </c>
      <c r="K32" s="126">
        <v>0</v>
      </c>
      <c r="L32" s="68" t="s">
        <v>263</v>
      </c>
      <c r="M32" s="68" t="s">
        <v>263</v>
      </c>
      <c r="N32" s="68" t="s">
        <v>263</v>
      </c>
      <c r="O32" s="126">
        <v>0</v>
      </c>
      <c r="P32" s="68" t="s">
        <v>263</v>
      </c>
      <c r="Q32" s="10">
        <v>798</v>
      </c>
      <c r="R32" s="11">
        <v>1158</v>
      </c>
      <c r="S32" s="12">
        <v>929</v>
      </c>
      <c r="T32" s="11">
        <v>178765</v>
      </c>
      <c r="U32" s="10">
        <v>588</v>
      </c>
      <c r="V32" s="11">
        <v>882</v>
      </c>
      <c r="W32" s="12">
        <v>723</v>
      </c>
      <c r="X32" s="11">
        <v>35659</v>
      </c>
      <c r="Y32" s="9"/>
    </row>
    <row r="33" spans="2:25" x14ac:dyDescent="0.15">
      <c r="B33" s="7"/>
      <c r="C33" s="9">
        <v>2</v>
      </c>
      <c r="D33" s="9"/>
      <c r="E33" s="65" t="s">
        <v>263</v>
      </c>
      <c r="F33" s="65" t="s">
        <v>263</v>
      </c>
      <c r="G33" s="66" t="s">
        <v>263</v>
      </c>
      <c r="H33" s="65" t="s">
        <v>263</v>
      </c>
      <c r="I33" s="65" t="s">
        <v>263</v>
      </c>
      <c r="J33" s="65" t="s">
        <v>263</v>
      </c>
      <c r="K33" s="66" t="s">
        <v>263</v>
      </c>
      <c r="L33" s="65" t="s">
        <v>263</v>
      </c>
      <c r="M33" s="65" t="s">
        <v>263</v>
      </c>
      <c r="N33" s="65" t="s">
        <v>263</v>
      </c>
      <c r="O33" s="66" t="s">
        <v>263</v>
      </c>
      <c r="P33" s="66" t="s">
        <v>263</v>
      </c>
      <c r="Q33" s="7">
        <v>882</v>
      </c>
      <c r="R33" s="8">
        <v>1071</v>
      </c>
      <c r="S33" s="9">
        <v>964</v>
      </c>
      <c r="T33" s="8">
        <v>19409</v>
      </c>
      <c r="U33" s="7">
        <v>714</v>
      </c>
      <c r="V33" s="8">
        <v>840</v>
      </c>
      <c r="W33" s="9">
        <v>750</v>
      </c>
      <c r="X33" s="8">
        <v>459</v>
      </c>
      <c r="Y33" s="9"/>
    </row>
    <row r="34" spans="2:25" x14ac:dyDescent="0.15">
      <c r="B34" s="7"/>
      <c r="C34" s="9">
        <v>3</v>
      </c>
      <c r="D34" s="9"/>
      <c r="E34" s="65" t="s">
        <v>263</v>
      </c>
      <c r="F34" s="65" t="s">
        <v>263</v>
      </c>
      <c r="G34" s="65" t="s">
        <v>263</v>
      </c>
      <c r="H34" s="65" t="s">
        <v>263</v>
      </c>
      <c r="I34" s="65" t="s">
        <v>263</v>
      </c>
      <c r="J34" s="65" t="s">
        <v>263</v>
      </c>
      <c r="K34" s="65" t="s">
        <v>263</v>
      </c>
      <c r="L34" s="65" t="s">
        <v>263</v>
      </c>
      <c r="M34" s="65" t="s">
        <v>263</v>
      </c>
      <c r="N34" s="65" t="s">
        <v>263</v>
      </c>
      <c r="O34" s="65" t="s">
        <v>263</v>
      </c>
      <c r="P34" s="65" t="s">
        <v>263</v>
      </c>
      <c r="Q34" s="7">
        <v>882</v>
      </c>
      <c r="R34" s="8">
        <v>1071</v>
      </c>
      <c r="S34" s="9">
        <v>996</v>
      </c>
      <c r="T34" s="8">
        <v>19742</v>
      </c>
      <c r="U34" s="7">
        <v>714</v>
      </c>
      <c r="V34" s="8">
        <v>840</v>
      </c>
      <c r="W34" s="9">
        <v>804</v>
      </c>
      <c r="X34" s="8">
        <v>693</v>
      </c>
      <c r="Y34" s="9"/>
    </row>
    <row r="35" spans="2:25" x14ac:dyDescent="0.15">
      <c r="B35" s="7"/>
      <c r="C35" s="9">
        <v>4</v>
      </c>
      <c r="D35" s="9"/>
      <c r="E35" s="65" t="s">
        <v>263</v>
      </c>
      <c r="F35" s="65" t="s">
        <v>263</v>
      </c>
      <c r="G35" s="65" t="s">
        <v>263</v>
      </c>
      <c r="H35" s="65" t="s">
        <v>263</v>
      </c>
      <c r="I35" s="65" t="s">
        <v>263</v>
      </c>
      <c r="J35" s="65" t="s">
        <v>263</v>
      </c>
      <c r="K35" s="65" t="s">
        <v>263</v>
      </c>
      <c r="L35" s="65" t="s">
        <v>263</v>
      </c>
      <c r="M35" s="65" t="s">
        <v>263</v>
      </c>
      <c r="N35" s="65" t="s">
        <v>263</v>
      </c>
      <c r="O35" s="65" t="s">
        <v>263</v>
      </c>
      <c r="P35" s="65" t="s">
        <v>263</v>
      </c>
      <c r="Q35" s="7">
        <v>861</v>
      </c>
      <c r="R35" s="8">
        <v>1071</v>
      </c>
      <c r="S35" s="9">
        <v>1022</v>
      </c>
      <c r="T35" s="8">
        <v>12533</v>
      </c>
      <c r="U35" s="7">
        <v>746</v>
      </c>
      <c r="V35" s="8">
        <v>840</v>
      </c>
      <c r="W35" s="9">
        <v>805</v>
      </c>
      <c r="X35" s="8">
        <v>613</v>
      </c>
      <c r="Y35" s="9"/>
    </row>
    <row r="36" spans="2:25" x14ac:dyDescent="0.15">
      <c r="B36" s="7"/>
      <c r="C36" s="9">
        <v>5</v>
      </c>
      <c r="D36" s="9"/>
      <c r="E36" s="65" t="s">
        <v>263</v>
      </c>
      <c r="F36" s="65" t="s">
        <v>263</v>
      </c>
      <c r="G36" s="65" t="s">
        <v>263</v>
      </c>
      <c r="H36" s="65" t="s">
        <v>263</v>
      </c>
      <c r="I36" s="65" t="s">
        <v>263</v>
      </c>
      <c r="J36" s="65" t="s">
        <v>263</v>
      </c>
      <c r="K36" s="65" t="s">
        <v>263</v>
      </c>
      <c r="L36" s="65" t="s">
        <v>263</v>
      </c>
      <c r="M36" s="65" t="s">
        <v>263</v>
      </c>
      <c r="N36" s="65" t="s">
        <v>263</v>
      </c>
      <c r="O36" s="65" t="s">
        <v>263</v>
      </c>
      <c r="P36" s="65" t="s">
        <v>263</v>
      </c>
      <c r="Q36" s="7">
        <v>893</v>
      </c>
      <c r="R36" s="8">
        <v>1071</v>
      </c>
      <c r="S36" s="9">
        <v>1000</v>
      </c>
      <c r="T36" s="8">
        <v>14633</v>
      </c>
      <c r="U36" s="7">
        <v>788</v>
      </c>
      <c r="V36" s="8">
        <v>903</v>
      </c>
      <c r="W36" s="9">
        <v>828</v>
      </c>
      <c r="X36" s="8">
        <v>850</v>
      </c>
      <c r="Y36" s="9"/>
    </row>
    <row r="37" spans="2:25" x14ac:dyDescent="0.15">
      <c r="B37" s="7"/>
      <c r="C37" s="9">
        <v>6</v>
      </c>
      <c r="D37" s="9"/>
      <c r="E37" s="65" t="s">
        <v>263</v>
      </c>
      <c r="F37" s="65" t="s">
        <v>263</v>
      </c>
      <c r="G37" s="65" t="s">
        <v>263</v>
      </c>
      <c r="H37" s="65" t="s">
        <v>263</v>
      </c>
      <c r="I37" s="65" t="s">
        <v>263</v>
      </c>
      <c r="J37" s="65" t="s">
        <v>263</v>
      </c>
      <c r="K37" s="65" t="s">
        <v>263</v>
      </c>
      <c r="L37" s="65" t="s">
        <v>263</v>
      </c>
      <c r="M37" s="65" t="s">
        <v>263</v>
      </c>
      <c r="N37" s="65" t="s">
        <v>263</v>
      </c>
      <c r="O37" s="65" t="s">
        <v>263</v>
      </c>
      <c r="P37" s="65" t="s">
        <v>263</v>
      </c>
      <c r="Q37" s="7">
        <v>882</v>
      </c>
      <c r="R37" s="8">
        <v>1050</v>
      </c>
      <c r="S37" s="9">
        <v>961</v>
      </c>
      <c r="T37" s="8">
        <v>20905</v>
      </c>
      <c r="U37" s="7">
        <v>683</v>
      </c>
      <c r="V37" s="8">
        <v>840</v>
      </c>
      <c r="W37" s="9">
        <v>800</v>
      </c>
      <c r="X37" s="8">
        <v>955</v>
      </c>
      <c r="Y37" s="9"/>
    </row>
    <row r="38" spans="2:25" x14ac:dyDescent="0.15">
      <c r="B38" s="7"/>
      <c r="C38" s="9">
        <v>7</v>
      </c>
      <c r="D38" s="9"/>
      <c r="E38" s="65" t="s">
        <v>263</v>
      </c>
      <c r="F38" s="65" t="s">
        <v>263</v>
      </c>
      <c r="G38" s="65" t="s">
        <v>263</v>
      </c>
      <c r="H38" s="65" t="s">
        <v>263</v>
      </c>
      <c r="I38" s="65" t="s">
        <v>263</v>
      </c>
      <c r="J38" s="65" t="s">
        <v>263</v>
      </c>
      <c r="K38" s="65" t="s">
        <v>263</v>
      </c>
      <c r="L38" s="65" t="s">
        <v>263</v>
      </c>
      <c r="M38" s="65" t="s">
        <v>263</v>
      </c>
      <c r="N38" s="65" t="s">
        <v>263</v>
      </c>
      <c r="O38" s="65" t="s">
        <v>263</v>
      </c>
      <c r="P38" s="65" t="s">
        <v>263</v>
      </c>
      <c r="Q38" s="7">
        <v>893</v>
      </c>
      <c r="R38" s="8">
        <v>1050</v>
      </c>
      <c r="S38" s="9">
        <v>941</v>
      </c>
      <c r="T38" s="8">
        <v>12692</v>
      </c>
      <c r="U38" s="7">
        <v>767</v>
      </c>
      <c r="V38" s="8">
        <v>840</v>
      </c>
      <c r="W38" s="9">
        <v>790</v>
      </c>
      <c r="X38" s="8">
        <v>817</v>
      </c>
      <c r="Y38" s="9"/>
    </row>
    <row r="39" spans="2:25" x14ac:dyDescent="0.15">
      <c r="B39" s="7"/>
      <c r="C39" s="9">
        <v>8</v>
      </c>
      <c r="D39" s="9"/>
      <c r="E39" s="65" t="s">
        <v>263</v>
      </c>
      <c r="F39" s="65" t="s">
        <v>263</v>
      </c>
      <c r="G39" s="65" t="s">
        <v>263</v>
      </c>
      <c r="H39" s="65" t="s">
        <v>263</v>
      </c>
      <c r="I39" s="65" t="s">
        <v>263</v>
      </c>
      <c r="J39" s="65" t="s">
        <v>263</v>
      </c>
      <c r="K39" s="65" t="s">
        <v>263</v>
      </c>
      <c r="L39" s="65" t="s">
        <v>263</v>
      </c>
      <c r="M39" s="65" t="s">
        <v>263</v>
      </c>
      <c r="N39" s="65" t="s">
        <v>263</v>
      </c>
      <c r="O39" s="65" t="s">
        <v>263</v>
      </c>
      <c r="P39" s="66" t="s">
        <v>263</v>
      </c>
      <c r="Q39" s="7">
        <v>861</v>
      </c>
      <c r="R39" s="8">
        <v>1029</v>
      </c>
      <c r="S39" s="9">
        <v>956</v>
      </c>
      <c r="T39" s="8">
        <v>9520</v>
      </c>
      <c r="U39" s="7">
        <v>735</v>
      </c>
      <c r="V39" s="8">
        <v>840</v>
      </c>
      <c r="W39" s="9">
        <v>774</v>
      </c>
      <c r="X39" s="8">
        <v>1623</v>
      </c>
      <c r="Y39" s="9"/>
    </row>
    <row r="40" spans="2:25" x14ac:dyDescent="0.15">
      <c r="B40" s="7"/>
      <c r="C40" s="9">
        <v>9</v>
      </c>
      <c r="D40" s="9"/>
      <c r="E40" s="124">
        <v>0</v>
      </c>
      <c r="F40" s="124">
        <v>0</v>
      </c>
      <c r="G40" s="124">
        <v>0</v>
      </c>
      <c r="H40" s="124">
        <v>0</v>
      </c>
      <c r="I40" s="124">
        <v>0</v>
      </c>
      <c r="J40" s="124">
        <v>0</v>
      </c>
      <c r="K40" s="124">
        <v>0</v>
      </c>
      <c r="L40" s="124">
        <v>0</v>
      </c>
      <c r="M40" s="124">
        <v>0</v>
      </c>
      <c r="N40" s="124">
        <v>0</v>
      </c>
      <c r="O40" s="124">
        <v>0</v>
      </c>
      <c r="P40" s="124">
        <v>0</v>
      </c>
      <c r="Q40" s="7">
        <v>850.5</v>
      </c>
      <c r="R40" s="7">
        <v>1008</v>
      </c>
      <c r="S40" s="7">
        <v>951.83964227121771</v>
      </c>
      <c r="T40" s="7">
        <v>9764.9</v>
      </c>
      <c r="U40" s="7">
        <v>766.5</v>
      </c>
      <c r="V40" s="7">
        <v>840</v>
      </c>
      <c r="W40" s="7">
        <v>789.15525477707013</v>
      </c>
      <c r="X40" s="8">
        <v>770.7</v>
      </c>
      <c r="Y40" s="9"/>
    </row>
    <row r="41" spans="2:25" x14ac:dyDescent="0.15">
      <c r="B41" s="10"/>
      <c r="C41" s="12">
        <v>10</v>
      </c>
      <c r="D41" s="18"/>
      <c r="E41" s="127">
        <v>0</v>
      </c>
      <c r="F41" s="127">
        <v>0</v>
      </c>
      <c r="G41" s="127">
        <v>0</v>
      </c>
      <c r="H41" s="127">
        <v>0</v>
      </c>
      <c r="I41" s="127">
        <v>0</v>
      </c>
      <c r="J41" s="127">
        <v>0</v>
      </c>
      <c r="K41" s="127">
        <v>0</v>
      </c>
      <c r="L41" s="127">
        <v>0</v>
      </c>
      <c r="M41" s="127">
        <v>0</v>
      </c>
      <c r="N41" s="127">
        <v>0</v>
      </c>
      <c r="O41" s="127">
        <v>0</v>
      </c>
      <c r="P41" s="127">
        <v>0</v>
      </c>
      <c r="Q41" s="11">
        <v>892.5</v>
      </c>
      <c r="R41" s="11">
        <v>1029</v>
      </c>
      <c r="S41" s="11">
        <v>975.85787089467749</v>
      </c>
      <c r="T41" s="11">
        <v>8080.7000000000007</v>
      </c>
      <c r="U41" s="11">
        <v>766.5</v>
      </c>
      <c r="V41" s="11">
        <v>840</v>
      </c>
      <c r="W41" s="11">
        <v>792.96735395188989</v>
      </c>
      <c r="X41" s="11">
        <v>1969.8</v>
      </c>
      <c r="Y41" s="9"/>
    </row>
    <row r="42" spans="2:25" x14ac:dyDescent="0.15">
      <c r="B42" s="7" t="s">
        <v>388</v>
      </c>
      <c r="C42" s="9"/>
      <c r="E42" s="65"/>
      <c r="F42" s="66"/>
      <c r="G42" s="64"/>
      <c r="H42" s="66"/>
      <c r="I42" s="65"/>
      <c r="J42" s="66"/>
      <c r="K42" s="64"/>
      <c r="L42" s="66"/>
      <c r="M42" s="65"/>
      <c r="N42" s="66"/>
      <c r="O42" s="64"/>
      <c r="P42" s="66"/>
      <c r="Q42" s="7"/>
      <c r="R42" s="8"/>
      <c r="S42" s="9"/>
      <c r="T42" s="8"/>
      <c r="U42" s="7"/>
      <c r="V42" s="8"/>
      <c r="W42" s="9"/>
      <c r="X42" s="8"/>
      <c r="Y42" s="9"/>
    </row>
    <row r="43" spans="2:25" x14ac:dyDescent="0.15">
      <c r="B43" s="7"/>
      <c r="C43" s="9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7"/>
      <c r="R43" s="8"/>
      <c r="S43" s="9"/>
      <c r="T43" s="8"/>
      <c r="U43" s="65"/>
      <c r="V43" s="66"/>
      <c r="W43" s="64"/>
      <c r="X43" s="8"/>
      <c r="Y43" s="9"/>
    </row>
    <row r="44" spans="2:25" x14ac:dyDescent="0.15">
      <c r="B44" s="105">
        <v>40452</v>
      </c>
      <c r="C44" s="106"/>
      <c r="D44" s="107">
        <v>40466</v>
      </c>
      <c r="E44" s="125">
        <v>0</v>
      </c>
      <c r="F44" s="125">
        <v>0</v>
      </c>
      <c r="G44" s="125">
        <v>0</v>
      </c>
      <c r="H44" s="125">
        <v>0</v>
      </c>
      <c r="I44" s="125">
        <v>0</v>
      </c>
      <c r="J44" s="125">
        <v>0</v>
      </c>
      <c r="K44" s="125">
        <v>0</v>
      </c>
      <c r="L44" s="125">
        <v>0</v>
      </c>
      <c r="M44" s="125">
        <v>0</v>
      </c>
      <c r="N44" s="125">
        <v>0</v>
      </c>
      <c r="O44" s="125">
        <v>0</v>
      </c>
      <c r="P44" s="125">
        <v>0</v>
      </c>
      <c r="Q44" s="7">
        <v>892.5</v>
      </c>
      <c r="R44" s="8">
        <v>1029</v>
      </c>
      <c r="S44" s="9">
        <v>973.28743175746342</v>
      </c>
      <c r="T44" s="8">
        <v>3239.4</v>
      </c>
      <c r="U44" s="65">
        <v>766.5</v>
      </c>
      <c r="V44" s="66">
        <v>840</v>
      </c>
      <c r="W44" s="64">
        <v>787.86745886654467</v>
      </c>
      <c r="X44" s="8">
        <v>851.7</v>
      </c>
      <c r="Y44" s="9"/>
    </row>
    <row r="45" spans="2:25" x14ac:dyDescent="0.15">
      <c r="B45" s="534">
        <v>40469</v>
      </c>
      <c r="C45" s="121"/>
      <c r="D45" s="121">
        <v>40480</v>
      </c>
      <c r="E45" s="127">
        <v>0</v>
      </c>
      <c r="F45" s="127">
        <v>0</v>
      </c>
      <c r="G45" s="127">
        <v>0</v>
      </c>
      <c r="H45" s="127">
        <v>0</v>
      </c>
      <c r="I45" s="127">
        <v>0</v>
      </c>
      <c r="J45" s="127">
        <v>0</v>
      </c>
      <c r="K45" s="127">
        <v>0</v>
      </c>
      <c r="L45" s="127">
        <v>0</v>
      </c>
      <c r="M45" s="127">
        <v>0</v>
      </c>
      <c r="N45" s="127">
        <v>0</v>
      </c>
      <c r="O45" s="127">
        <v>0</v>
      </c>
      <c r="P45" s="127">
        <v>0</v>
      </c>
      <c r="Q45" s="11">
        <v>892.5</v>
      </c>
      <c r="R45" s="11">
        <v>1029</v>
      </c>
      <c r="S45" s="12">
        <v>979.86745787280313</v>
      </c>
      <c r="T45" s="11">
        <v>4841.3</v>
      </c>
      <c r="U45" s="67">
        <v>766.5</v>
      </c>
      <c r="V45" s="68">
        <v>840</v>
      </c>
      <c r="W45" s="70">
        <v>801.52453987730041</v>
      </c>
      <c r="X45" s="68">
        <v>1118.0999999999999</v>
      </c>
      <c r="Y45" s="9"/>
    </row>
    <row r="46" spans="2:25" ht="3" customHeight="1" x14ac:dyDescent="0.15"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</row>
    <row r="47" spans="2:25" ht="12.75" customHeight="1" x14ac:dyDescent="0.15">
      <c r="B47" s="19" t="s">
        <v>373</v>
      </c>
      <c r="C47" s="9" t="s">
        <v>393</v>
      </c>
      <c r="L47" s="20" t="s">
        <v>394</v>
      </c>
      <c r="M47" s="640" t="s">
        <v>395</v>
      </c>
      <c r="N47" s="640"/>
      <c r="O47" s="640"/>
      <c r="P47" s="640"/>
      <c r="Q47" s="640"/>
      <c r="R47" s="640"/>
      <c r="S47" s="640"/>
      <c r="T47" s="640"/>
      <c r="U47" s="640"/>
      <c r="V47" s="640"/>
      <c r="W47" s="640"/>
      <c r="X47" s="640"/>
    </row>
    <row r="48" spans="2:25" ht="12.75" customHeight="1" x14ac:dyDescent="0.15">
      <c r="B48" s="41" t="s">
        <v>396</v>
      </c>
      <c r="C48" s="19" t="s">
        <v>397</v>
      </c>
      <c r="M48" s="640" t="s">
        <v>398</v>
      </c>
      <c r="N48" s="640"/>
      <c r="O48" s="640"/>
      <c r="P48" s="640"/>
      <c r="Q48" s="640"/>
    </row>
    <row r="49" spans="2:3" ht="12.75" customHeight="1" x14ac:dyDescent="0.15">
      <c r="B49" s="41" t="s">
        <v>36</v>
      </c>
      <c r="C49" s="19" t="s">
        <v>375</v>
      </c>
    </row>
  </sheetData>
  <mergeCells count="2">
    <mergeCell ref="M47:X47"/>
    <mergeCell ref="M48:Q48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&amp;C-56-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B3:X45"/>
  <sheetViews>
    <sheetView zoomScale="75" workbookViewId="0">
      <selection activeCell="B1" sqref="B1"/>
    </sheetView>
  </sheetViews>
  <sheetFormatPr defaultColWidth="7.5" defaultRowHeight="12" x14ac:dyDescent="0.15"/>
  <cols>
    <col min="1" max="1" width="0.625" style="19" customWidth="1"/>
    <col min="2" max="2" width="5.625" style="19" customWidth="1"/>
    <col min="3" max="3" width="3.125" style="19" customWidth="1"/>
    <col min="4" max="4" width="5.25" style="19" customWidth="1"/>
    <col min="5" max="5" width="5.625" style="19" customWidth="1"/>
    <col min="6" max="7" width="5.875" style="19" customWidth="1"/>
    <col min="8" max="8" width="8" style="19" customWidth="1"/>
    <col min="9" max="9" width="5.75" style="19" customWidth="1"/>
    <col min="10" max="11" width="5.875" style="19" customWidth="1"/>
    <col min="12" max="12" width="8.125" style="19" customWidth="1"/>
    <col min="13" max="13" width="5.5" style="19" customWidth="1"/>
    <col min="14" max="15" width="5.875" style="19" customWidth="1"/>
    <col min="16" max="16" width="8.125" style="19" customWidth="1"/>
    <col min="17" max="17" width="5.5" style="19" customWidth="1"/>
    <col min="18" max="19" width="5.875" style="19" customWidth="1"/>
    <col min="20" max="20" width="8.125" style="19" customWidth="1"/>
    <col min="21" max="21" width="5.5" style="19" customWidth="1"/>
    <col min="22" max="23" width="5.875" style="19" customWidth="1"/>
    <col min="24" max="24" width="8.125" style="19" customWidth="1"/>
    <col min="25" max="16384" width="7.5" style="19"/>
  </cols>
  <sheetData>
    <row r="3" spans="2:24" x14ac:dyDescent="0.15">
      <c r="B3" s="19" t="s">
        <v>399</v>
      </c>
    </row>
    <row r="4" spans="2:24" x14ac:dyDescent="0.15">
      <c r="X4" s="20" t="s">
        <v>20</v>
      </c>
    </row>
    <row r="5" spans="2:24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2:24" x14ac:dyDescent="0.15">
      <c r="B6" s="15"/>
      <c r="C6" s="1" t="s">
        <v>0</v>
      </c>
      <c r="D6" s="100"/>
      <c r="E6" s="7" t="s">
        <v>124</v>
      </c>
      <c r="I6" s="7" t="s">
        <v>400</v>
      </c>
      <c r="M6" s="7" t="s">
        <v>401</v>
      </c>
      <c r="N6" s="16" t="s">
        <v>402</v>
      </c>
      <c r="O6" s="16"/>
      <c r="P6" s="16"/>
      <c r="Q6" s="15" t="s">
        <v>403</v>
      </c>
      <c r="R6" s="16"/>
      <c r="S6" s="16"/>
      <c r="T6" s="16"/>
      <c r="U6" s="15" t="s">
        <v>404</v>
      </c>
      <c r="V6" s="16"/>
      <c r="W6" s="16"/>
      <c r="X6" s="17"/>
    </row>
    <row r="7" spans="2:24" x14ac:dyDescent="0.15">
      <c r="B7" s="7"/>
      <c r="C7" s="10"/>
      <c r="D7" s="18"/>
      <c r="E7" s="7"/>
      <c r="F7" s="9"/>
      <c r="G7" s="9"/>
      <c r="H7" s="9"/>
      <c r="I7" s="27"/>
      <c r="J7" s="28"/>
      <c r="K7" s="28"/>
      <c r="L7" s="28"/>
      <c r="M7" s="27"/>
      <c r="N7" s="28"/>
      <c r="O7" s="28"/>
      <c r="P7" s="28"/>
      <c r="Q7" s="27"/>
      <c r="R7" s="28"/>
      <c r="S7" s="28"/>
      <c r="T7" s="28"/>
      <c r="U7" s="27"/>
      <c r="V7" s="28"/>
      <c r="W7" s="28"/>
      <c r="X7" s="29"/>
    </row>
    <row r="8" spans="2:24" x14ac:dyDescent="0.15">
      <c r="B8" s="456" t="s">
        <v>310</v>
      </c>
      <c r="C8" s="457"/>
      <c r="D8" s="458"/>
      <c r="E8" s="1" t="s">
        <v>5</v>
      </c>
      <c r="F8" s="2" t="s">
        <v>6</v>
      </c>
      <c r="G8" s="3" t="s">
        <v>7</v>
      </c>
      <c r="H8" s="2" t="s">
        <v>8</v>
      </c>
      <c r="I8" s="1" t="s">
        <v>5</v>
      </c>
      <c r="J8" s="2" t="s">
        <v>6</v>
      </c>
      <c r="K8" s="3" t="s">
        <v>7</v>
      </c>
      <c r="L8" s="2" t="s">
        <v>8</v>
      </c>
      <c r="M8" s="1" t="s">
        <v>5</v>
      </c>
      <c r="N8" s="2" t="s">
        <v>6</v>
      </c>
      <c r="O8" s="3" t="s">
        <v>7</v>
      </c>
      <c r="P8" s="2" t="s">
        <v>8</v>
      </c>
      <c r="Q8" s="1" t="s">
        <v>5</v>
      </c>
      <c r="R8" s="2" t="s">
        <v>6</v>
      </c>
      <c r="S8" s="3" t="s">
        <v>7</v>
      </c>
      <c r="T8" s="2" t="s">
        <v>8</v>
      </c>
      <c r="U8" s="1" t="s">
        <v>5</v>
      </c>
      <c r="V8" s="2" t="s">
        <v>6</v>
      </c>
      <c r="W8" s="3" t="s">
        <v>7</v>
      </c>
      <c r="X8" s="2" t="s">
        <v>8</v>
      </c>
    </row>
    <row r="9" spans="2:24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</row>
    <row r="10" spans="2:24" ht="11.25" customHeight="1" x14ac:dyDescent="0.15">
      <c r="B10" s="7" t="s">
        <v>72</v>
      </c>
      <c r="C10" s="9">
        <v>19</v>
      </c>
      <c r="D10" s="19" t="s">
        <v>106</v>
      </c>
      <c r="E10" s="7"/>
      <c r="F10" s="8"/>
      <c r="G10" s="9"/>
      <c r="H10" s="8"/>
      <c r="I10" s="7"/>
      <c r="J10" s="8"/>
      <c r="K10" s="9"/>
      <c r="L10" s="8"/>
      <c r="M10" s="7"/>
      <c r="N10" s="8"/>
      <c r="O10" s="9"/>
      <c r="P10" s="8"/>
      <c r="Q10" s="7"/>
      <c r="R10" s="8"/>
      <c r="S10" s="9"/>
      <c r="T10" s="8"/>
      <c r="U10" s="7"/>
      <c r="V10" s="8"/>
      <c r="W10" s="9"/>
      <c r="X10" s="8"/>
    </row>
    <row r="11" spans="2:24" ht="11.25" customHeight="1" x14ac:dyDescent="0.15">
      <c r="B11" s="7"/>
      <c r="C11" s="9">
        <v>20</v>
      </c>
      <c r="E11" s="7">
        <v>735</v>
      </c>
      <c r="F11" s="8">
        <v>834</v>
      </c>
      <c r="G11" s="9">
        <v>778</v>
      </c>
      <c r="H11" s="8">
        <v>13182</v>
      </c>
      <c r="I11" s="7">
        <v>751</v>
      </c>
      <c r="J11" s="8">
        <v>840</v>
      </c>
      <c r="K11" s="9">
        <v>807</v>
      </c>
      <c r="L11" s="8">
        <v>20271</v>
      </c>
      <c r="M11" s="7">
        <v>800</v>
      </c>
      <c r="N11" s="8">
        <v>935</v>
      </c>
      <c r="O11" s="9">
        <v>859</v>
      </c>
      <c r="P11" s="8">
        <v>3501</v>
      </c>
      <c r="Q11" s="7">
        <v>1906</v>
      </c>
      <c r="R11" s="8">
        <v>2250</v>
      </c>
      <c r="S11" s="9">
        <v>2101</v>
      </c>
      <c r="T11" s="8">
        <v>2564</v>
      </c>
      <c r="U11" s="7">
        <v>2205</v>
      </c>
      <c r="V11" s="8">
        <v>2360</v>
      </c>
      <c r="W11" s="9">
        <v>2259</v>
      </c>
      <c r="X11" s="8">
        <v>4671</v>
      </c>
    </row>
    <row r="12" spans="2:24" ht="11.25" customHeight="1" x14ac:dyDescent="0.15">
      <c r="B12" s="10"/>
      <c r="C12" s="12">
        <v>21</v>
      </c>
      <c r="D12" s="12"/>
      <c r="E12" s="10">
        <v>578</v>
      </c>
      <c r="F12" s="11">
        <v>924</v>
      </c>
      <c r="G12" s="12">
        <v>726</v>
      </c>
      <c r="H12" s="11">
        <v>154499</v>
      </c>
      <c r="I12" s="10">
        <v>673</v>
      </c>
      <c r="J12" s="11">
        <v>870</v>
      </c>
      <c r="K12" s="12">
        <v>765</v>
      </c>
      <c r="L12" s="11">
        <v>197055</v>
      </c>
      <c r="M12" s="10">
        <v>693</v>
      </c>
      <c r="N12" s="11">
        <v>1050</v>
      </c>
      <c r="O12" s="12">
        <v>915</v>
      </c>
      <c r="P12" s="11">
        <v>65265</v>
      </c>
      <c r="Q12" s="10">
        <v>1838</v>
      </c>
      <c r="R12" s="11">
        <v>2592</v>
      </c>
      <c r="S12" s="12">
        <v>2140</v>
      </c>
      <c r="T12" s="11">
        <v>27823</v>
      </c>
      <c r="U12" s="10">
        <v>1733</v>
      </c>
      <c r="V12" s="11">
        <v>2310</v>
      </c>
      <c r="W12" s="12">
        <v>2077</v>
      </c>
      <c r="X12" s="11">
        <v>77570</v>
      </c>
    </row>
    <row r="13" spans="2:24" ht="11.25" customHeight="1" x14ac:dyDescent="0.15">
      <c r="B13" s="7"/>
      <c r="C13" s="9">
        <v>2</v>
      </c>
      <c r="D13" s="9"/>
      <c r="E13" s="7">
        <v>683</v>
      </c>
      <c r="F13" s="8">
        <v>735</v>
      </c>
      <c r="G13" s="9">
        <v>713</v>
      </c>
      <c r="H13" s="8">
        <v>12875</v>
      </c>
      <c r="I13" s="7">
        <v>662</v>
      </c>
      <c r="J13" s="8">
        <v>805</v>
      </c>
      <c r="K13" s="9">
        <v>742</v>
      </c>
      <c r="L13" s="8">
        <v>14476</v>
      </c>
      <c r="M13" s="7">
        <v>767</v>
      </c>
      <c r="N13" s="8">
        <v>924</v>
      </c>
      <c r="O13" s="9">
        <v>840</v>
      </c>
      <c r="P13" s="8">
        <v>4140</v>
      </c>
      <c r="Q13" s="65">
        <v>2153</v>
      </c>
      <c r="R13" s="66">
        <v>2468</v>
      </c>
      <c r="S13" s="64">
        <v>2283</v>
      </c>
      <c r="T13" s="8">
        <v>2785</v>
      </c>
      <c r="U13" s="7">
        <v>1974</v>
      </c>
      <c r="V13" s="8">
        <v>2205</v>
      </c>
      <c r="W13" s="9">
        <v>2067</v>
      </c>
      <c r="X13" s="8">
        <v>4841</v>
      </c>
    </row>
    <row r="14" spans="2:24" ht="11.25" customHeight="1" x14ac:dyDescent="0.15">
      <c r="B14" s="7"/>
      <c r="C14" s="9">
        <v>3</v>
      </c>
      <c r="D14" s="9"/>
      <c r="E14" s="7">
        <v>683</v>
      </c>
      <c r="F14" s="8">
        <v>735</v>
      </c>
      <c r="G14" s="9">
        <v>710</v>
      </c>
      <c r="H14" s="8">
        <v>19283</v>
      </c>
      <c r="I14" s="7">
        <v>714</v>
      </c>
      <c r="J14" s="8">
        <v>840</v>
      </c>
      <c r="K14" s="9">
        <v>750</v>
      </c>
      <c r="L14" s="8">
        <v>14795</v>
      </c>
      <c r="M14" s="7">
        <v>767</v>
      </c>
      <c r="N14" s="8">
        <v>945</v>
      </c>
      <c r="O14" s="9">
        <v>884</v>
      </c>
      <c r="P14" s="8">
        <v>9468</v>
      </c>
      <c r="Q14" s="65">
        <v>2153</v>
      </c>
      <c r="R14" s="66">
        <v>2468</v>
      </c>
      <c r="S14" s="64">
        <v>2384</v>
      </c>
      <c r="T14" s="8">
        <v>3007</v>
      </c>
      <c r="U14" s="7">
        <v>2048</v>
      </c>
      <c r="V14" s="8">
        <v>2289</v>
      </c>
      <c r="W14" s="9">
        <v>2101</v>
      </c>
      <c r="X14" s="8">
        <v>7841</v>
      </c>
    </row>
    <row r="15" spans="2:24" ht="11.25" customHeight="1" x14ac:dyDescent="0.15">
      <c r="B15" s="7"/>
      <c r="C15" s="9">
        <v>4</v>
      </c>
      <c r="D15" s="9"/>
      <c r="E15" s="7">
        <v>693</v>
      </c>
      <c r="F15" s="8">
        <v>735</v>
      </c>
      <c r="G15" s="9">
        <v>723</v>
      </c>
      <c r="H15" s="8">
        <v>16384</v>
      </c>
      <c r="I15" s="7">
        <v>683</v>
      </c>
      <c r="J15" s="8">
        <v>830</v>
      </c>
      <c r="K15" s="9">
        <v>767</v>
      </c>
      <c r="L15" s="8">
        <v>19620</v>
      </c>
      <c r="M15" s="7">
        <v>819</v>
      </c>
      <c r="N15" s="8">
        <v>950</v>
      </c>
      <c r="O15" s="9">
        <v>912</v>
      </c>
      <c r="P15" s="8">
        <v>11770</v>
      </c>
      <c r="Q15" s="65">
        <v>2415</v>
      </c>
      <c r="R15" s="66">
        <v>2415</v>
      </c>
      <c r="S15" s="64">
        <v>2415</v>
      </c>
      <c r="T15" s="8">
        <v>1106</v>
      </c>
      <c r="U15" s="7">
        <v>1890</v>
      </c>
      <c r="V15" s="8">
        <v>2310</v>
      </c>
      <c r="W15" s="9">
        <v>2070</v>
      </c>
      <c r="X15" s="8">
        <v>6213</v>
      </c>
    </row>
    <row r="16" spans="2:24" ht="11.25" customHeight="1" x14ac:dyDescent="0.15">
      <c r="B16" s="7"/>
      <c r="C16" s="9">
        <v>5</v>
      </c>
      <c r="D16" s="9"/>
      <c r="E16" s="7">
        <v>683</v>
      </c>
      <c r="F16" s="8">
        <v>805</v>
      </c>
      <c r="G16" s="9">
        <v>708</v>
      </c>
      <c r="H16" s="8">
        <v>13920</v>
      </c>
      <c r="I16" s="7">
        <v>683</v>
      </c>
      <c r="J16" s="8">
        <v>840</v>
      </c>
      <c r="K16" s="9">
        <v>757</v>
      </c>
      <c r="L16" s="8">
        <v>20307</v>
      </c>
      <c r="M16" s="7">
        <v>840</v>
      </c>
      <c r="N16" s="8">
        <v>1000</v>
      </c>
      <c r="O16" s="9">
        <v>928</v>
      </c>
      <c r="P16" s="8">
        <v>14919</v>
      </c>
      <c r="Q16" s="65">
        <v>2415</v>
      </c>
      <c r="R16" s="66">
        <v>2520</v>
      </c>
      <c r="S16" s="64">
        <v>2448</v>
      </c>
      <c r="T16" s="8">
        <v>743</v>
      </c>
      <c r="U16" s="7">
        <v>1943</v>
      </c>
      <c r="V16" s="8">
        <v>2310</v>
      </c>
      <c r="W16" s="9">
        <v>2039</v>
      </c>
      <c r="X16" s="8">
        <v>6144</v>
      </c>
    </row>
    <row r="17" spans="2:24" ht="11.25" customHeight="1" x14ac:dyDescent="0.15">
      <c r="B17" s="7"/>
      <c r="C17" s="9">
        <v>6</v>
      </c>
      <c r="D17" s="9"/>
      <c r="E17" s="7">
        <v>651</v>
      </c>
      <c r="F17" s="8">
        <v>735</v>
      </c>
      <c r="G17" s="9">
        <v>709</v>
      </c>
      <c r="H17" s="8">
        <v>14839</v>
      </c>
      <c r="I17" s="7">
        <v>651</v>
      </c>
      <c r="J17" s="8">
        <v>798</v>
      </c>
      <c r="K17" s="9">
        <v>719</v>
      </c>
      <c r="L17" s="8">
        <v>15716</v>
      </c>
      <c r="M17" s="7">
        <v>840</v>
      </c>
      <c r="N17" s="8">
        <v>950</v>
      </c>
      <c r="O17" s="9">
        <v>899</v>
      </c>
      <c r="P17" s="8">
        <v>13538</v>
      </c>
      <c r="Q17" s="65">
        <v>2205</v>
      </c>
      <c r="R17" s="66">
        <v>2520</v>
      </c>
      <c r="S17" s="64">
        <v>2403</v>
      </c>
      <c r="T17" s="8">
        <v>3292</v>
      </c>
      <c r="U17" s="7">
        <v>1943</v>
      </c>
      <c r="V17" s="8">
        <v>2310</v>
      </c>
      <c r="W17" s="9">
        <v>1998</v>
      </c>
      <c r="X17" s="8">
        <v>5706</v>
      </c>
    </row>
    <row r="18" spans="2:24" ht="11.25" customHeight="1" x14ac:dyDescent="0.15">
      <c r="B18" s="7"/>
      <c r="C18" s="9">
        <v>7</v>
      </c>
      <c r="D18" s="9"/>
      <c r="E18" s="7">
        <v>672</v>
      </c>
      <c r="F18" s="8">
        <v>819</v>
      </c>
      <c r="G18" s="9">
        <v>728</v>
      </c>
      <c r="H18" s="8">
        <v>6994</v>
      </c>
      <c r="I18" s="7">
        <v>683</v>
      </c>
      <c r="J18" s="8">
        <v>840</v>
      </c>
      <c r="K18" s="9">
        <v>754</v>
      </c>
      <c r="L18" s="8">
        <v>14369</v>
      </c>
      <c r="M18" s="7">
        <v>872</v>
      </c>
      <c r="N18" s="8">
        <v>950</v>
      </c>
      <c r="O18" s="9">
        <v>917</v>
      </c>
      <c r="P18" s="8">
        <v>10559</v>
      </c>
      <c r="Q18" s="65">
        <v>2415</v>
      </c>
      <c r="R18" s="66">
        <v>2520</v>
      </c>
      <c r="S18" s="64">
        <v>2451</v>
      </c>
      <c r="T18" s="8">
        <v>2731</v>
      </c>
      <c r="U18" s="7">
        <v>1943</v>
      </c>
      <c r="V18" s="8">
        <v>2310</v>
      </c>
      <c r="W18" s="9">
        <v>2043</v>
      </c>
      <c r="X18" s="8">
        <v>6712</v>
      </c>
    </row>
    <row r="19" spans="2:24" ht="11.25" customHeight="1" x14ac:dyDescent="0.15">
      <c r="B19" s="7"/>
      <c r="C19" s="9">
        <v>8</v>
      </c>
      <c r="D19" s="9"/>
      <c r="E19" s="7">
        <v>651</v>
      </c>
      <c r="F19" s="8">
        <v>819</v>
      </c>
      <c r="G19" s="9">
        <v>725</v>
      </c>
      <c r="H19" s="8">
        <v>10297</v>
      </c>
      <c r="I19" s="7">
        <v>683</v>
      </c>
      <c r="J19" s="8">
        <v>838</v>
      </c>
      <c r="K19" s="9">
        <v>746</v>
      </c>
      <c r="L19" s="8">
        <v>19228</v>
      </c>
      <c r="M19" s="7">
        <v>872</v>
      </c>
      <c r="N19" s="8">
        <v>950</v>
      </c>
      <c r="O19" s="9">
        <v>923</v>
      </c>
      <c r="P19" s="8">
        <v>12045</v>
      </c>
      <c r="Q19" s="65">
        <v>2205</v>
      </c>
      <c r="R19" s="66">
        <v>2730</v>
      </c>
      <c r="S19" s="64">
        <v>2521</v>
      </c>
      <c r="T19" s="8">
        <v>5391</v>
      </c>
      <c r="U19" s="7">
        <v>1943</v>
      </c>
      <c r="V19" s="8">
        <v>2205</v>
      </c>
      <c r="W19" s="9">
        <v>2016</v>
      </c>
      <c r="X19" s="8">
        <v>4997</v>
      </c>
    </row>
    <row r="20" spans="2:24" ht="11.25" customHeight="1" x14ac:dyDescent="0.15">
      <c r="B20" s="7"/>
      <c r="C20" s="9">
        <v>9</v>
      </c>
      <c r="D20" s="9"/>
      <c r="E20" s="7">
        <v>683</v>
      </c>
      <c r="F20" s="8">
        <v>735</v>
      </c>
      <c r="G20" s="9">
        <v>728</v>
      </c>
      <c r="H20" s="8">
        <v>10745</v>
      </c>
      <c r="I20" s="7">
        <v>714</v>
      </c>
      <c r="J20" s="8">
        <v>788</v>
      </c>
      <c r="K20" s="9">
        <v>736</v>
      </c>
      <c r="L20" s="8">
        <v>15462</v>
      </c>
      <c r="M20" s="7">
        <v>872</v>
      </c>
      <c r="N20" s="8">
        <v>1090</v>
      </c>
      <c r="O20" s="9">
        <v>925</v>
      </c>
      <c r="P20" s="8">
        <v>7157</v>
      </c>
      <c r="Q20" s="65">
        <v>2153</v>
      </c>
      <c r="R20" s="66">
        <v>2625</v>
      </c>
      <c r="S20" s="64">
        <v>2437</v>
      </c>
      <c r="T20" s="8">
        <v>3888</v>
      </c>
      <c r="U20" s="7">
        <v>1890</v>
      </c>
      <c r="V20" s="8">
        <v>2205</v>
      </c>
      <c r="W20" s="9">
        <v>1960</v>
      </c>
      <c r="X20" s="8">
        <v>6831</v>
      </c>
    </row>
    <row r="21" spans="2:24" ht="11.25" customHeight="1" x14ac:dyDescent="0.15">
      <c r="B21" s="10"/>
      <c r="C21" s="12">
        <v>10</v>
      </c>
      <c r="D21" s="18"/>
      <c r="E21" s="11">
        <v>672</v>
      </c>
      <c r="F21" s="11">
        <v>735</v>
      </c>
      <c r="G21" s="11">
        <v>728.52768332584878</v>
      </c>
      <c r="H21" s="11">
        <v>9499.7000000000007</v>
      </c>
      <c r="I21" s="11">
        <v>682.5</v>
      </c>
      <c r="J21" s="11">
        <v>787.5</v>
      </c>
      <c r="K21" s="11">
        <v>734.92716745926782</v>
      </c>
      <c r="L21" s="11">
        <v>18418.7</v>
      </c>
      <c r="M21" s="11">
        <v>787.5</v>
      </c>
      <c r="N21" s="11">
        <v>997.5</v>
      </c>
      <c r="O21" s="11">
        <v>875.29474929335117</v>
      </c>
      <c r="P21" s="11">
        <v>5764.9</v>
      </c>
      <c r="Q21" s="68">
        <v>2205</v>
      </c>
      <c r="R21" s="68">
        <v>2572.5</v>
      </c>
      <c r="S21" s="68">
        <v>2424.0721262208867</v>
      </c>
      <c r="T21" s="11">
        <v>2231.9</v>
      </c>
      <c r="U21" s="11">
        <v>1890</v>
      </c>
      <c r="V21" s="11">
        <v>2205</v>
      </c>
      <c r="W21" s="11">
        <v>1990.660404624278</v>
      </c>
      <c r="X21" s="11">
        <v>3331.2</v>
      </c>
    </row>
    <row r="22" spans="2:24" ht="11.25" customHeight="1" x14ac:dyDescent="0.15">
      <c r="B22" s="7" t="s">
        <v>405</v>
      </c>
      <c r="C22" s="9"/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7"/>
      <c r="R22" s="7"/>
      <c r="S22" s="8"/>
      <c r="T22" s="8"/>
      <c r="U22" s="7"/>
      <c r="V22" s="8"/>
      <c r="W22" s="9"/>
      <c r="X22" s="8"/>
    </row>
    <row r="23" spans="2:24" ht="11.25" customHeight="1" x14ac:dyDescent="0.15">
      <c r="B23" s="7"/>
      <c r="C23" s="9"/>
      <c r="E23" s="65"/>
      <c r="F23" s="66"/>
      <c r="G23" s="64"/>
      <c r="H23" s="8"/>
      <c r="I23" s="65"/>
      <c r="J23" s="66"/>
      <c r="K23" s="64"/>
      <c r="L23" s="8"/>
      <c r="M23" s="65"/>
      <c r="N23" s="66"/>
      <c r="O23" s="64"/>
      <c r="P23" s="8"/>
      <c r="Q23" s="65"/>
      <c r="R23" s="65"/>
      <c r="S23" s="66"/>
      <c r="T23" s="8"/>
      <c r="U23" s="7"/>
      <c r="V23" s="8"/>
      <c r="W23" s="9"/>
      <c r="X23" s="8"/>
    </row>
    <row r="24" spans="2:24" ht="11.25" customHeight="1" x14ac:dyDescent="0.15">
      <c r="B24" s="105">
        <v>40452</v>
      </c>
      <c r="C24" s="106"/>
      <c r="D24" s="107">
        <v>40466</v>
      </c>
      <c r="E24" s="65">
        <v>672</v>
      </c>
      <c r="F24" s="66">
        <v>735</v>
      </c>
      <c r="G24" s="64">
        <v>711.53674392312041</v>
      </c>
      <c r="H24" s="8">
        <v>4824</v>
      </c>
      <c r="I24" s="65">
        <v>682.5</v>
      </c>
      <c r="J24" s="66">
        <v>787.5</v>
      </c>
      <c r="K24" s="64">
        <v>734.47584189582471</v>
      </c>
      <c r="L24" s="8">
        <v>10187</v>
      </c>
      <c r="M24" s="7">
        <v>787.5</v>
      </c>
      <c r="N24" s="8">
        <v>997.5</v>
      </c>
      <c r="O24" s="9">
        <v>872.36646139270454</v>
      </c>
      <c r="P24" s="8">
        <v>2891.7</v>
      </c>
      <c r="Q24" s="65">
        <v>2205</v>
      </c>
      <c r="R24" s="65">
        <v>2572.5</v>
      </c>
      <c r="S24" s="66">
        <v>2475.675182481752</v>
      </c>
      <c r="T24" s="8">
        <v>1482</v>
      </c>
      <c r="U24" s="7">
        <v>1890</v>
      </c>
      <c r="V24" s="8">
        <v>2205</v>
      </c>
      <c r="W24" s="9">
        <v>1976.8510626522038</v>
      </c>
      <c r="X24" s="8">
        <v>1868.6</v>
      </c>
    </row>
    <row r="25" spans="2:24" ht="11.25" customHeight="1" x14ac:dyDescent="0.15">
      <c r="B25" s="534">
        <v>40469</v>
      </c>
      <c r="C25" s="106"/>
      <c r="D25" s="121">
        <v>40480</v>
      </c>
      <c r="E25" s="67">
        <v>672</v>
      </c>
      <c r="F25" s="68">
        <v>735</v>
      </c>
      <c r="G25" s="70">
        <v>729.54985546675778</v>
      </c>
      <c r="H25" s="11">
        <v>4675.7</v>
      </c>
      <c r="I25" s="67">
        <v>682.5</v>
      </c>
      <c r="J25" s="68">
        <v>787.5</v>
      </c>
      <c r="K25" s="70">
        <v>735.33352941176474</v>
      </c>
      <c r="L25" s="68">
        <v>8231.7000000000007</v>
      </c>
      <c r="M25" s="10">
        <v>787.5</v>
      </c>
      <c r="N25" s="11">
        <v>950.04</v>
      </c>
      <c r="O25" s="12">
        <v>880.69920440636463</v>
      </c>
      <c r="P25" s="11">
        <v>2873.2</v>
      </c>
      <c r="Q25" s="67">
        <v>2205</v>
      </c>
      <c r="R25" s="67">
        <v>2572.5</v>
      </c>
      <c r="S25" s="68">
        <v>2340.7367387033396</v>
      </c>
      <c r="T25" s="11">
        <v>749.9</v>
      </c>
      <c r="U25" s="10">
        <v>1890</v>
      </c>
      <c r="V25" s="11">
        <v>2100</v>
      </c>
      <c r="W25" s="12">
        <v>2009.7475520195842</v>
      </c>
      <c r="X25" s="11">
        <v>1462.6</v>
      </c>
    </row>
    <row r="26" spans="2:24" ht="11.25" customHeight="1" x14ac:dyDescent="0.15">
      <c r="B26" s="7"/>
      <c r="C26" s="1" t="s">
        <v>0</v>
      </c>
      <c r="D26" s="100"/>
      <c r="E26" s="7" t="s">
        <v>406</v>
      </c>
      <c r="I26" s="7" t="s">
        <v>87</v>
      </c>
      <c r="M26" s="7" t="s">
        <v>88</v>
      </c>
      <c r="N26" s="16"/>
      <c r="O26" s="9"/>
      <c r="P26" s="17"/>
      <c r="Q26" s="7" t="s">
        <v>407</v>
      </c>
      <c r="R26" s="16"/>
      <c r="S26" s="9"/>
      <c r="T26" s="17"/>
      <c r="U26" s="7" t="s">
        <v>91</v>
      </c>
      <c r="V26" s="16"/>
      <c r="W26" s="16"/>
      <c r="X26" s="17"/>
    </row>
    <row r="27" spans="2:24" ht="11.25" customHeight="1" x14ac:dyDescent="0.15">
      <c r="B27" s="7"/>
      <c r="C27" s="10"/>
      <c r="D27" s="18"/>
      <c r="E27" s="27"/>
      <c r="F27" s="28"/>
      <c r="G27" s="28"/>
      <c r="H27" s="28"/>
      <c r="I27" s="27"/>
      <c r="J27" s="28"/>
      <c r="K27" s="28"/>
      <c r="L27" s="28"/>
      <c r="M27" s="27"/>
      <c r="N27" s="28"/>
      <c r="O27" s="28"/>
      <c r="P27" s="28"/>
      <c r="Q27" s="27"/>
      <c r="R27" s="28"/>
      <c r="S27" s="28"/>
      <c r="T27" s="28"/>
      <c r="U27" s="10"/>
      <c r="V27" s="12"/>
      <c r="W27" s="12"/>
      <c r="X27" s="18"/>
    </row>
    <row r="28" spans="2:24" ht="11.25" customHeight="1" x14ac:dyDescent="0.15">
      <c r="B28" s="456" t="s">
        <v>310</v>
      </c>
      <c r="C28" s="457"/>
      <c r="D28" s="458"/>
      <c r="E28" s="1" t="s">
        <v>5</v>
      </c>
      <c r="F28" s="2" t="s">
        <v>6</v>
      </c>
      <c r="G28" s="3" t="s">
        <v>7</v>
      </c>
      <c r="H28" s="2" t="s">
        <v>8</v>
      </c>
      <c r="I28" s="1" t="s">
        <v>5</v>
      </c>
      <c r="J28" s="2" t="s">
        <v>6</v>
      </c>
      <c r="K28" s="3" t="s">
        <v>7</v>
      </c>
      <c r="L28" s="2" t="s">
        <v>8</v>
      </c>
      <c r="M28" s="1" t="s">
        <v>5</v>
      </c>
      <c r="N28" s="2" t="s">
        <v>6</v>
      </c>
      <c r="O28" s="3" t="s">
        <v>7</v>
      </c>
      <c r="P28" s="2" t="s">
        <v>8</v>
      </c>
      <c r="Q28" s="1" t="s">
        <v>5</v>
      </c>
      <c r="R28" s="2" t="s">
        <v>6</v>
      </c>
      <c r="S28" s="3" t="s">
        <v>7</v>
      </c>
      <c r="T28" s="2" t="s">
        <v>8</v>
      </c>
      <c r="U28" s="1" t="s">
        <v>5</v>
      </c>
      <c r="V28" s="2" t="s">
        <v>6</v>
      </c>
      <c r="W28" s="3" t="s">
        <v>7</v>
      </c>
      <c r="X28" s="2" t="s">
        <v>8</v>
      </c>
    </row>
    <row r="29" spans="2:24" ht="11.25" customHeight="1" x14ac:dyDescent="0.15">
      <c r="B29" s="10"/>
      <c r="C29" s="12"/>
      <c r="D29" s="12"/>
      <c r="E29" s="4"/>
      <c r="F29" s="5"/>
      <c r="G29" s="6" t="s">
        <v>9</v>
      </c>
      <c r="H29" s="5"/>
      <c r="I29" s="4"/>
      <c r="J29" s="5"/>
      <c r="K29" s="6" t="s">
        <v>9</v>
      </c>
      <c r="L29" s="5"/>
      <c r="M29" s="4"/>
      <c r="N29" s="5"/>
      <c r="O29" s="6" t="s">
        <v>9</v>
      </c>
      <c r="P29" s="5"/>
      <c r="Q29" s="4"/>
      <c r="R29" s="5"/>
      <c r="S29" s="6" t="s">
        <v>9</v>
      </c>
      <c r="T29" s="5"/>
      <c r="U29" s="4"/>
      <c r="V29" s="5"/>
      <c r="W29" s="6" t="s">
        <v>9</v>
      </c>
      <c r="X29" s="5"/>
    </row>
    <row r="30" spans="2:24" ht="11.25" customHeight="1" x14ac:dyDescent="0.15">
      <c r="B30" s="7" t="s">
        <v>72</v>
      </c>
      <c r="C30" s="9">
        <v>19</v>
      </c>
      <c r="D30" s="19" t="s">
        <v>106</v>
      </c>
      <c r="E30" s="7"/>
      <c r="F30" s="8"/>
      <c r="G30" s="9"/>
      <c r="H30" s="8"/>
      <c r="I30" s="7"/>
      <c r="J30" s="8"/>
      <c r="K30" s="9"/>
      <c r="L30" s="8"/>
      <c r="M30" s="7"/>
      <c r="N30" s="8"/>
      <c r="O30" s="9"/>
      <c r="P30" s="8"/>
      <c r="Q30" s="7"/>
      <c r="R30" s="8"/>
      <c r="S30" s="9"/>
      <c r="T30" s="8"/>
      <c r="U30" s="7"/>
      <c r="V30" s="8"/>
      <c r="W30" s="9"/>
      <c r="X30" s="8"/>
    </row>
    <row r="31" spans="2:24" ht="11.25" customHeight="1" x14ac:dyDescent="0.15">
      <c r="B31" s="7"/>
      <c r="C31" s="9">
        <v>20</v>
      </c>
      <c r="E31" s="7">
        <v>2857</v>
      </c>
      <c r="F31" s="8">
        <v>3465</v>
      </c>
      <c r="G31" s="9">
        <v>3046</v>
      </c>
      <c r="H31" s="8">
        <v>4284</v>
      </c>
      <c r="I31" s="7">
        <v>756</v>
      </c>
      <c r="J31" s="8">
        <v>840</v>
      </c>
      <c r="K31" s="9">
        <v>805</v>
      </c>
      <c r="L31" s="8">
        <v>8904</v>
      </c>
      <c r="M31" s="7">
        <v>770</v>
      </c>
      <c r="N31" s="8">
        <v>819</v>
      </c>
      <c r="O31" s="9">
        <v>798</v>
      </c>
      <c r="P31" s="8">
        <v>8435</v>
      </c>
      <c r="Q31" s="7">
        <v>770</v>
      </c>
      <c r="R31" s="8">
        <v>867</v>
      </c>
      <c r="S31" s="9">
        <v>816</v>
      </c>
      <c r="T31" s="8">
        <v>19347</v>
      </c>
      <c r="U31" s="7">
        <v>700</v>
      </c>
      <c r="V31" s="8">
        <v>780</v>
      </c>
      <c r="W31" s="9">
        <v>727</v>
      </c>
      <c r="X31" s="8">
        <v>13843</v>
      </c>
    </row>
    <row r="32" spans="2:24" ht="11.25" customHeight="1" x14ac:dyDescent="0.15">
      <c r="B32" s="10"/>
      <c r="C32" s="12">
        <v>21</v>
      </c>
      <c r="D32" s="12"/>
      <c r="E32" s="10">
        <v>2310</v>
      </c>
      <c r="F32" s="11">
        <v>3518</v>
      </c>
      <c r="G32" s="12">
        <v>2780</v>
      </c>
      <c r="H32" s="11">
        <v>36391</v>
      </c>
      <c r="I32" s="10">
        <v>609</v>
      </c>
      <c r="J32" s="11">
        <v>840</v>
      </c>
      <c r="K32" s="12">
        <v>730</v>
      </c>
      <c r="L32" s="11">
        <v>56749</v>
      </c>
      <c r="M32" s="10">
        <v>599</v>
      </c>
      <c r="N32" s="11">
        <v>819</v>
      </c>
      <c r="O32" s="12">
        <v>743</v>
      </c>
      <c r="P32" s="11">
        <v>147187</v>
      </c>
      <c r="Q32" s="10">
        <v>630</v>
      </c>
      <c r="R32" s="11">
        <v>893</v>
      </c>
      <c r="S32" s="12">
        <v>764</v>
      </c>
      <c r="T32" s="11">
        <v>142928</v>
      </c>
      <c r="U32" s="10">
        <v>617</v>
      </c>
      <c r="V32" s="11">
        <v>788</v>
      </c>
      <c r="W32" s="12">
        <v>705</v>
      </c>
      <c r="X32" s="11">
        <v>118725</v>
      </c>
    </row>
    <row r="33" spans="2:24" ht="11.25" customHeight="1" x14ac:dyDescent="0.15">
      <c r="B33" s="7"/>
      <c r="C33" s="9">
        <v>2</v>
      </c>
      <c r="D33" s="9"/>
      <c r="E33" s="7" t="s">
        <v>55</v>
      </c>
      <c r="F33" s="8" t="s">
        <v>55</v>
      </c>
      <c r="G33" s="9" t="s">
        <v>55</v>
      </c>
      <c r="H33" s="8">
        <v>1302</v>
      </c>
      <c r="I33" s="65">
        <v>693</v>
      </c>
      <c r="J33" s="66">
        <v>790</v>
      </c>
      <c r="K33" s="64">
        <v>734</v>
      </c>
      <c r="L33" s="8">
        <v>1144</v>
      </c>
      <c r="M33" s="7">
        <v>714</v>
      </c>
      <c r="N33" s="8">
        <v>840</v>
      </c>
      <c r="O33" s="9">
        <v>733</v>
      </c>
      <c r="P33" s="8">
        <v>10029</v>
      </c>
      <c r="Q33" s="7">
        <v>735</v>
      </c>
      <c r="R33" s="8">
        <v>809</v>
      </c>
      <c r="S33" s="9">
        <v>769</v>
      </c>
      <c r="T33" s="8">
        <v>2440</v>
      </c>
      <c r="U33" s="7">
        <v>609</v>
      </c>
      <c r="V33" s="8">
        <v>756</v>
      </c>
      <c r="W33" s="9">
        <v>697</v>
      </c>
      <c r="X33" s="8">
        <v>6252</v>
      </c>
    </row>
    <row r="34" spans="2:24" ht="11.25" customHeight="1" x14ac:dyDescent="0.15">
      <c r="B34" s="7"/>
      <c r="C34" s="9">
        <v>3</v>
      </c>
      <c r="D34" s="9"/>
      <c r="E34" s="65">
        <v>3255</v>
      </c>
      <c r="F34" s="66">
        <v>3255</v>
      </c>
      <c r="G34" s="64">
        <v>3255</v>
      </c>
      <c r="H34" s="8">
        <v>1441</v>
      </c>
      <c r="I34" s="65">
        <v>714</v>
      </c>
      <c r="J34" s="66">
        <v>770</v>
      </c>
      <c r="K34" s="64">
        <v>751</v>
      </c>
      <c r="L34" s="8">
        <v>2438</v>
      </c>
      <c r="M34" s="7">
        <v>714</v>
      </c>
      <c r="N34" s="8">
        <v>767</v>
      </c>
      <c r="O34" s="9">
        <v>731</v>
      </c>
      <c r="P34" s="8">
        <v>11324</v>
      </c>
      <c r="Q34" s="7">
        <v>756</v>
      </c>
      <c r="R34" s="8">
        <v>809</v>
      </c>
      <c r="S34" s="9">
        <v>776</v>
      </c>
      <c r="T34" s="8">
        <v>3591</v>
      </c>
      <c r="U34" s="7">
        <v>630</v>
      </c>
      <c r="V34" s="8">
        <v>756</v>
      </c>
      <c r="W34" s="9">
        <v>704</v>
      </c>
      <c r="X34" s="8">
        <v>5632</v>
      </c>
    </row>
    <row r="35" spans="2:24" ht="11.25" customHeight="1" x14ac:dyDescent="0.15">
      <c r="B35" s="7"/>
      <c r="C35" s="9">
        <v>4</v>
      </c>
      <c r="D35" s="9"/>
      <c r="E35" s="65">
        <v>3150</v>
      </c>
      <c r="F35" s="66">
        <v>3255</v>
      </c>
      <c r="G35" s="64">
        <v>3192</v>
      </c>
      <c r="H35" s="8">
        <v>1398</v>
      </c>
      <c r="I35" s="65">
        <v>700</v>
      </c>
      <c r="J35" s="66">
        <v>790</v>
      </c>
      <c r="K35" s="64">
        <v>753</v>
      </c>
      <c r="L35" s="8">
        <v>1655</v>
      </c>
      <c r="M35" s="7">
        <v>683</v>
      </c>
      <c r="N35" s="8">
        <v>840</v>
      </c>
      <c r="O35" s="9">
        <v>736</v>
      </c>
      <c r="P35" s="8">
        <v>10069</v>
      </c>
      <c r="Q35" s="7" t="s">
        <v>55</v>
      </c>
      <c r="R35" s="8" t="s">
        <v>55</v>
      </c>
      <c r="S35" s="9" t="s">
        <v>55</v>
      </c>
      <c r="T35" s="8">
        <v>2321</v>
      </c>
      <c r="U35" s="7">
        <v>656</v>
      </c>
      <c r="V35" s="8">
        <v>735</v>
      </c>
      <c r="W35" s="9">
        <v>688</v>
      </c>
      <c r="X35" s="8">
        <v>7323</v>
      </c>
    </row>
    <row r="36" spans="2:24" ht="11.25" customHeight="1" x14ac:dyDescent="0.15">
      <c r="B36" s="7"/>
      <c r="C36" s="9">
        <v>5</v>
      </c>
      <c r="D36" s="9"/>
      <c r="E36" s="65">
        <v>2993</v>
      </c>
      <c r="F36" s="66">
        <v>3150</v>
      </c>
      <c r="G36" s="64">
        <v>3130</v>
      </c>
      <c r="H36" s="8">
        <v>1840</v>
      </c>
      <c r="I36" s="65">
        <v>700</v>
      </c>
      <c r="J36" s="66">
        <v>767</v>
      </c>
      <c r="K36" s="64">
        <v>742</v>
      </c>
      <c r="L36" s="8">
        <v>4653</v>
      </c>
      <c r="M36" s="7">
        <v>683</v>
      </c>
      <c r="N36" s="8">
        <v>788</v>
      </c>
      <c r="O36" s="9">
        <v>736</v>
      </c>
      <c r="P36" s="8">
        <v>12953</v>
      </c>
      <c r="Q36" s="7" t="s">
        <v>55</v>
      </c>
      <c r="R36" s="8" t="s">
        <v>55</v>
      </c>
      <c r="S36" s="9" t="s">
        <v>55</v>
      </c>
      <c r="T36" s="8">
        <v>2083</v>
      </c>
      <c r="U36" s="7">
        <v>641</v>
      </c>
      <c r="V36" s="8">
        <v>735</v>
      </c>
      <c r="W36" s="9">
        <v>690</v>
      </c>
      <c r="X36" s="8">
        <v>6462</v>
      </c>
    </row>
    <row r="37" spans="2:24" ht="11.25" customHeight="1" x14ac:dyDescent="0.15">
      <c r="B37" s="7"/>
      <c r="C37" s="9">
        <v>6</v>
      </c>
      <c r="D37" s="9"/>
      <c r="E37" s="65">
        <v>2919</v>
      </c>
      <c r="F37" s="66">
        <v>3045</v>
      </c>
      <c r="G37" s="64">
        <v>2953</v>
      </c>
      <c r="H37" s="8">
        <v>1798</v>
      </c>
      <c r="I37" s="65">
        <v>700</v>
      </c>
      <c r="J37" s="66">
        <v>767</v>
      </c>
      <c r="K37" s="64">
        <v>733</v>
      </c>
      <c r="L37" s="8">
        <v>2325</v>
      </c>
      <c r="M37" s="7">
        <v>683</v>
      </c>
      <c r="N37" s="8">
        <v>756</v>
      </c>
      <c r="O37" s="9">
        <v>740</v>
      </c>
      <c r="P37" s="8">
        <v>15984</v>
      </c>
      <c r="Q37" s="65">
        <v>809</v>
      </c>
      <c r="R37" s="66">
        <v>872</v>
      </c>
      <c r="S37" s="64">
        <v>813</v>
      </c>
      <c r="T37" s="8">
        <v>1195</v>
      </c>
      <c r="U37" s="7">
        <v>628</v>
      </c>
      <c r="V37" s="8">
        <v>767</v>
      </c>
      <c r="W37" s="9">
        <v>673</v>
      </c>
      <c r="X37" s="8">
        <v>7879</v>
      </c>
    </row>
    <row r="38" spans="2:24" ht="11.25" customHeight="1" x14ac:dyDescent="0.15">
      <c r="B38" s="7"/>
      <c r="C38" s="9">
        <v>7</v>
      </c>
      <c r="D38" s="9"/>
      <c r="E38" s="65">
        <v>2919</v>
      </c>
      <c r="F38" s="66">
        <v>3255</v>
      </c>
      <c r="G38" s="64">
        <v>3039</v>
      </c>
      <c r="H38" s="8">
        <v>1113</v>
      </c>
      <c r="I38" s="65">
        <v>714</v>
      </c>
      <c r="J38" s="66">
        <v>767</v>
      </c>
      <c r="K38" s="64">
        <v>753</v>
      </c>
      <c r="L38" s="8">
        <v>2142</v>
      </c>
      <c r="M38" s="7">
        <v>683</v>
      </c>
      <c r="N38" s="8">
        <v>809</v>
      </c>
      <c r="O38" s="9">
        <v>739</v>
      </c>
      <c r="P38" s="8">
        <v>13901</v>
      </c>
      <c r="Q38" s="65">
        <v>809</v>
      </c>
      <c r="R38" s="66">
        <v>893</v>
      </c>
      <c r="S38" s="64">
        <v>846</v>
      </c>
      <c r="T38" s="8">
        <v>277</v>
      </c>
      <c r="U38" s="7">
        <v>641</v>
      </c>
      <c r="V38" s="8">
        <v>788</v>
      </c>
      <c r="W38" s="9">
        <v>687</v>
      </c>
      <c r="X38" s="8">
        <v>3384</v>
      </c>
    </row>
    <row r="39" spans="2:24" ht="11.25" customHeight="1" x14ac:dyDescent="0.15">
      <c r="B39" s="7"/>
      <c r="C39" s="9">
        <v>8</v>
      </c>
      <c r="D39" s="9"/>
      <c r="E39" s="65">
        <v>2814</v>
      </c>
      <c r="F39" s="66">
        <v>3045</v>
      </c>
      <c r="G39" s="64">
        <v>2886</v>
      </c>
      <c r="H39" s="8">
        <v>261</v>
      </c>
      <c r="I39" s="65">
        <v>735</v>
      </c>
      <c r="J39" s="66">
        <v>767</v>
      </c>
      <c r="K39" s="64">
        <v>752</v>
      </c>
      <c r="L39" s="8">
        <v>2648</v>
      </c>
      <c r="M39" s="7">
        <v>693</v>
      </c>
      <c r="N39" s="8">
        <v>840</v>
      </c>
      <c r="O39" s="9">
        <v>737</v>
      </c>
      <c r="P39" s="8">
        <v>12849</v>
      </c>
      <c r="Q39" s="65">
        <v>903</v>
      </c>
      <c r="R39" s="66">
        <v>903</v>
      </c>
      <c r="S39" s="64">
        <v>903</v>
      </c>
      <c r="T39" s="8">
        <v>394</v>
      </c>
      <c r="U39" s="7">
        <v>609</v>
      </c>
      <c r="V39" s="8">
        <v>767</v>
      </c>
      <c r="W39" s="9">
        <v>688</v>
      </c>
      <c r="X39" s="8">
        <v>5651</v>
      </c>
    </row>
    <row r="40" spans="2:24" ht="11.25" customHeight="1" x14ac:dyDescent="0.15">
      <c r="B40" s="7"/>
      <c r="C40" s="9">
        <v>9</v>
      </c>
      <c r="D40" s="9"/>
      <c r="E40" s="65">
        <v>2790</v>
      </c>
      <c r="F40" s="66">
        <v>3045</v>
      </c>
      <c r="G40" s="64">
        <v>2874</v>
      </c>
      <c r="H40" s="8">
        <v>400</v>
      </c>
      <c r="I40" s="65">
        <v>790</v>
      </c>
      <c r="J40" s="66">
        <v>840</v>
      </c>
      <c r="K40" s="64">
        <v>816</v>
      </c>
      <c r="L40" s="8">
        <v>2320</v>
      </c>
      <c r="M40" s="7">
        <v>662</v>
      </c>
      <c r="N40" s="8">
        <v>809</v>
      </c>
      <c r="O40" s="9">
        <v>733</v>
      </c>
      <c r="P40" s="8">
        <v>8784</v>
      </c>
      <c r="Q40" s="65">
        <v>893</v>
      </c>
      <c r="R40" s="66">
        <v>893</v>
      </c>
      <c r="S40" s="64">
        <v>893</v>
      </c>
      <c r="T40" s="8">
        <v>442</v>
      </c>
      <c r="U40" s="7">
        <v>630</v>
      </c>
      <c r="V40" s="8">
        <v>788</v>
      </c>
      <c r="W40" s="9">
        <v>712</v>
      </c>
      <c r="X40" s="8">
        <v>3612</v>
      </c>
    </row>
    <row r="41" spans="2:24" ht="11.25" customHeight="1" x14ac:dyDescent="0.15">
      <c r="B41" s="10"/>
      <c r="C41" s="12">
        <v>10</v>
      </c>
      <c r="D41" s="18"/>
      <c r="E41" s="68">
        <v>2782.5</v>
      </c>
      <c r="F41" s="68">
        <v>3045</v>
      </c>
      <c r="G41" s="68">
        <v>2838.6294067067929</v>
      </c>
      <c r="H41" s="11">
        <v>362</v>
      </c>
      <c r="I41" s="68">
        <v>682.5</v>
      </c>
      <c r="J41" s="68">
        <v>819</v>
      </c>
      <c r="K41" s="68">
        <v>747.853895569099</v>
      </c>
      <c r="L41" s="11">
        <v>1641.4</v>
      </c>
      <c r="M41" s="11">
        <v>661.5</v>
      </c>
      <c r="N41" s="11">
        <v>808.5</v>
      </c>
      <c r="O41" s="11">
        <v>722.09921941700225</v>
      </c>
      <c r="P41" s="11">
        <v>21071.800000000003</v>
      </c>
      <c r="Q41" s="68">
        <v>735</v>
      </c>
      <c r="R41" s="68">
        <v>892.5</v>
      </c>
      <c r="S41" s="68">
        <v>864.85507246376812</v>
      </c>
      <c r="T41" s="11">
        <v>527.29999999999995</v>
      </c>
      <c r="U41" s="11">
        <v>682.5</v>
      </c>
      <c r="V41" s="11">
        <v>787.5</v>
      </c>
      <c r="W41" s="11">
        <v>761.68059731160099</v>
      </c>
      <c r="X41" s="11">
        <v>5566.2</v>
      </c>
    </row>
    <row r="42" spans="2:24" ht="11.25" customHeight="1" x14ac:dyDescent="0.15">
      <c r="B42" s="7" t="s">
        <v>405</v>
      </c>
      <c r="C42" s="9"/>
      <c r="E42" s="7"/>
      <c r="F42" s="8"/>
      <c r="G42" s="9"/>
      <c r="H42" s="8"/>
      <c r="I42" s="65"/>
      <c r="J42" s="66"/>
      <c r="K42" s="64"/>
      <c r="L42" s="8"/>
      <c r="M42" s="7"/>
      <c r="N42" s="8"/>
      <c r="O42" s="9"/>
      <c r="P42" s="8"/>
      <c r="Q42" s="7"/>
      <c r="R42" s="8"/>
      <c r="S42" s="9"/>
      <c r="T42" s="8"/>
      <c r="U42" s="7"/>
      <c r="V42" s="8"/>
      <c r="W42" s="9"/>
      <c r="X42" s="8"/>
    </row>
    <row r="43" spans="2:24" ht="11.25" customHeight="1" x14ac:dyDescent="0.15">
      <c r="B43" s="7"/>
      <c r="C43" s="9"/>
      <c r="E43" s="7"/>
      <c r="F43" s="8"/>
      <c r="G43" s="9"/>
      <c r="H43" s="8"/>
      <c r="I43" s="65"/>
      <c r="J43" s="66"/>
      <c r="K43" s="64"/>
      <c r="L43" s="8"/>
      <c r="M43" s="65"/>
      <c r="N43" s="66"/>
      <c r="O43" s="64"/>
      <c r="P43" s="8"/>
      <c r="Q43" s="65"/>
      <c r="R43" s="66"/>
      <c r="S43" s="64"/>
      <c r="T43" s="8"/>
      <c r="U43" s="65"/>
      <c r="V43" s="66"/>
      <c r="W43" s="64"/>
      <c r="X43" s="8"/>
    </row>
    <row r="44" spans="2:24" ht="11.25" customHeight="1" x14ac:dyDescent="0.15">
      <c r="B44" s="105">
        <v>40452</v>
      </c>
      <c r="C44" s="106"/>
      <c r="D44" s="107">
        <v>40466</v>
      </c>
      <c r="E44" s="65">
        <v>2782.5</v>
      </c>
      <c r="F44" s="66">
        <v>2782.5</v>
      </c>
      <c r="G44" s="64">
        <v>2782.5</v>
      </c>
      <c r="H44" s="8">
        <v>176.4</v>
      </c>
      <c r="I44" s="65">
        <v>682.5</v>
      </c>
      <c r="J44" s="66">
        <v>790.02</v>
      </c>
      <c r="K44" s="64">
        <v>745.65966386554624</v>
      </c>
      <c r="L44" s="8">
        <v>974.8</v>
      </c>
      <c r="M44" s="65">
        <v>661.5</v>
      </c>
      <c r="N44" s="66">
        <v>808.5</v>
      </c>
      <c r="O44" s="64">
        <v>704.55066238096663</v>
      </c>
      <c r="P44" s="8">
        <v>11283.6</v>
      </c>
      <c r="Q44" s="65">
        <v>892.5</v>
      </c>
      <c r="R44" s="66">
        <v>892.5</v>
      </c>
      <c r="S44" s="64">
        <v>892.50000000000011</v>
      </c>
      <c r="T44" s="8">
        <v>308.89999999999998</v>
      </c>
      <c r="U44" s="65">
        <v>682.5</v>
      </c>
      <c r="V44" s="66">
        <v>787.5</v>
      </c>
      <c r="W44" s="64">
        <v>761.20501835985306</v>
      </c>
      <c r="X44" s="8">
        <v>2042.5</v>
      </c>
    </row>
    <row r="45" spans="2:24" ht="11.25" customHeight="1" x14ac:dyDescent="0.15">
      <c r="B45" s="534">
        <v>40469</v>
      </c>
      <c r="C45" s="121"/>
      <c r="D45" s="121">
        <v>40480</v>
      </c>
      <c r="E45" s="67">
        <v>2782.5</v>
      </c>
      <c r="F45" s="68">
        <v>3045</v>
      </c>
      <c r="G45" s="70">
        <v>2917.6521739130435</v>
      </c>
      <c r="H45" s="68">
        <v>185.6</v>
      </c>
      <c r="I45" s="67">
        <v>682.5</v>
      </c>
      <c r="J45" s="67">
        <v>819</v>
      </c>
      <c r="K45" s="67">
        <v>749.38899776035839</v>
      </c>
      <c r="L45" s="68">
        <v>666.6</v>
      </c>
      <c r="M45" s="10">
        <v>693</v>
      </c>
      <c r="N45" s="11">
        <v>808.5</v>
      </c>
      <c r="O45" s="12">
        <v>758.82816724300551</v>
      </c>
      <c r="P45" s="11">
        <v>9788.2000000000007</v>
      </c>
      <c r="Q45" s="67">
        <v>735</v>
      </c>
      <c r="R45" s="68">
        <v>892.5</v>
      </c>
      <c r="S45" s="70">
        <v>851.81872037914684</v>
      </c>
      <c r="T45" s="11">
        <v>218.4</v>
      </c>
      <c r="U45" s="67">
        <v>682.5</v>
      </c>
      <c r="V45" s="68">
        <v>787.5</v>
      </c>
      <c r="W45" s="70">
        <v>762.17064372918992</v>
      </c>
      <c r="X45" s="11">
        <v>3523.7</v>
      </c>
    </row>
  </sheetData>
  <phoneticPr fontId="7"/>
  <pageMargins left="0.39370078740157483" right="0.27559055118110237" top="0.19685039370078741" bottom="0.59055118110236227" header="0.59055118110236227" footer="0.19685039370078741"/>
  <pageSetup paperSize="9" orientation="landscape" r:id="rId1"/>
  <headerFooter alignWithMargins="0">
    <oddFooter>&amp;C-57-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B3:X46"/>
  <sheetViews>
    <sheetView zoomScale="75" workbookViewId="0">
      <selection activeCell="B1" sqref="B1"/>
    </sheetView>
  </sheetViews>
  <sheetFormatPr defaultColWidth="7.5" defaultRowHeight="12" x14ac:dyDescent="0.15"/>
  <cols>
    <col min="1" max="1" width="0.7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24" x14ac:dyDescent="0.15">
      <c r="B3" s="19" t="s">
        <v>408</v>
      </c>
    </row>
    <row r="4" spans="2:24" x14ac:dyDescent="0.15">
      <c r="T4" s="20"/>
      <c r="X4" s="20" t="s">
        <v>20</v>
      </c>
    </row>
    <row r="5" spans="2:24" ht="6" customHeight="1" x14ac:dyDescent="0.15">
      <c r="B5" s="12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2:24" ht="11.25" customHeight="1" x14ac:dyDescent="0.15">
      <c r="B6" s="15"/>
      <c r="C6" s="628" t="s">
        <v>0</v>
      </c>
      <c r="D6" s="630"/>
      <c r="E6" s="15" t="s">
        <v>409</v>
      </c>
      <c r="F6" s="16"/>
      <c r="G6" s="16"/>
      <c r="H6" s="16"/>
      <c r="I6" s="15" t="s">
        <v>410</v>
      </c>
      <c r="J6" s="16"/>
      <c r="K6" s="16"/>
      <c r="L6" s="16"/>
      <c r="M6" s="15" t="s">
        <v>126</v>
      </c>
      <c r="N6" s="16"/>
      <c r="O6" s="16"/>
      <c r="P6" s="16"/>
      <c r="Q6" s="15" t="s">
        <v>321</v>
      </c>
      <c r="R6" s="16"/>
      <c r="S6" s="16"/>
      <c r="T6" s="17"/>
      <c r="U6" s="15" t="s">
        <v>401</v>
      </c>
      <c r="V6" s="16" t="s">
        <v>411</v>
      </c>
      <c r="W6" s="16"/>
      <c r="X6" s="17"/>
    </row>
    <row r="7" spans="2:24" x14ac:dyDescent="0.15">
      <c r="B7" s="7"/>
      <c r="C7" s="10"/>
      <c r="D7" s="18"/>
      <c r="E7" s="10"/>
      <c r="F7" s="12"/>
      <c r="G7" s="12"/>
      <c r="H7" s="12"/>
      <c r="I7" s="10"/>
      <c r="J7" s="12"/>
      <c r="K7" s="12"/>
      <c r="L7" s="12"/>
      <c r="M7" s="10"/>
      <c r="N7" s="12"/>
      <c r="O7" s="12"/>
      <c r="P7" s="12"/>
      <c r="Q7" s="10"/>
      <c r="R7" s="12"/>
      <c r="S7" s="12"/>
      <c r="T7" s="18"/>
      <c r="U7" s="27"/>
      <c r="V7" s="28"/>
      <c r="W7" s="28"/>
      <c r="X7" s="29"/>
    </row>
    <row r="8" spans="2:24" x14ac:dyDescent="0.15">
      <c r="B8" s="7" t="s">
        <v>4</v>
      </c>
      <c r="C8" s="9"/>
      <c r="D8" s="9"/>
      <c r="E8" s="13" t="s">
        <v>5</v>
      </c>
      <c r="F8" s="2" t="s">
        <v>6</v>
      </c>
      <c r="G8" s="14" t="s">
        <v>7</v>
      </c>
      <c r="H8" s="2" t="s">
        <v>8</v>
      </c>
      <c r="I8" s="13" t="s">
        <v>5</v>
      </c>
      <c r="J8" s="2" t="s">
        <v>6</v>
      </c>
      <c r="K8" s="14" t="s">
        <v>7</v>
      </c>
      <c r="L8" s="2" t="s">
        <v>8</v>
      </c>
      <c r="M8" s="13" t="s">
        <v>5</v>
      </c>
      <c r="N8" s="2" t="s">
        <v>6</v>
      </c>
      <c r="O8" s="14" t="s">
        <v>7</v>
      </c>
      <c r="P8" s="2" t="s">
        <v>8</v>
      </c>
      <c r="Q8" s="13" t="s">
        <v>5</v>
      </c>
      <c r="R8" s="2" t="s">
        <v>6</v>
      </c>
      <c r="S8" s="14" t="s">
        <v>7</v>
      </c>
      <c r="T8" s="2" t="s">
        <v>8</v>
      </c>
      <c r="U8" s="1" t="s">
        <v>5</v>
      </c>
      <c r="V8" s="2" t="s">
        <v>6</v>
      </c>
      <c r="W8" s="3" t="s">
        <v>7</v>
      </c>
      <c r="X8" s="2" t="s">
        <v>8</v>
      </c>
    </row>
    <row r="9" spans="2:24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</row>
    <row r="10" spans="2:24" ht="12.75" customHeight="1" x14ac:dyDescent="0.15">
      <c r="B10" s="7" t="s">
        <v>72</v>
      </c>
      <c r="C10" s="9">
        <v>18</v>
      </c>
      <c r="D10" s="9" t="s">
        <v>31</v>
      </c>
      <c r="E10" s="7">
        <v>546</v>
      </c>
      <c r="F10" s="8">
        <v>747</v>
      </c>
      <c r="G10" s="9">
        <v>636</v>
      </c>
      <c r="H10" s="8">
        <v>271954</v>
      </c>
      <c r="I10" s="7">
        <v>557</v>
      </c>
      <c r="J10" s="8">
        <v>756</v>
      </c>
      <c r="K10" s="9">
        <v>637</v>
      </c>
      <c r="L10" s="8">
        <v>115593</v>
      </c>
      <c r="M10" s="7">
        <v>630</v>
      </c>
      <c r="N10" s="8">
        <v>851</v>
      </c>
      <c r="O10" s="9">
        <v>726</v>
      </c>
      <c r="P10" s="8">
        <v>55124</v>
      </c>
      <c r="Q10" s="7">
        <v>1554</v>
      </c>
      <c r="R10" s="8">
        <v>1929</v>
      </c>
      <c r="S10" s="9">
        <v>1728</v>
      </c>
      <c r="T10" s="8">
        <v>32448</v>
      </c>
      <c r="U10" s="7">
        <v>1189</v>
      </c>
      <c r="V10" s="8">
        <v>1680</v>
      </c>
      <c r="W10" s="9">
        <v>1404</v>
      </c>
      <c r="X10" s="8">
        <v>91384</v>
      </c>
    </row>
    <row r="11" spans="2:24" ht="12.75" customHeight="1" x14ac:dyDescent="0.15">
      <c r="B11" s="7"/>
      <c r="C11" s="9">
        <v>19</v>
      </c>
      <c r="D11" s="9"/>
      <c r="E11" s="65">
        <v>572</v>
      </c>
      <c r="F11" s="66">
        <v>714</v>
      </c>
      <c r="G11" s="64">
        <v>639.45000000000005</v>
      </c>
      <c r="H11" s="66">
        <v>172691</v>
      </c>
      <c r="I11" s="65">
        <v>567</v>
      </c>
      <c r="J11" s="66">
        <v>735</v>
      </c>
      <c r="K11" s="64">
        <v>647.85</v>
      </c>
      <c r="L11" s="66">
        <v>152618</v>
      </c>
      <c r="M11" s="65">
        <v>539</v>
      </c>
      <c r="N11" s="66">
        <v>739</v>
      </c>
      <c r="O11" s="64">
        <v>675.15</v>
      </c>
      <c r="P11" s="66">
        <v>49823</v>
      </c>
      <c r="Q11" s="65">
        <v>1780</v>
      </c>
      <c r="R11" s="66">
        <v>2153</v>
      </c>
      <c r="S11" s="64">
        <v>1874.25</v>
      </c>
      <c r="T11" s="66">
        <v>11196</v>
      </c>
      <c r="U11" s="7">
        <v>1313</v>
      </c>
      <c r="V11" s="8">
        <v>1628</v>
      </c>
      <c r="W11" s="9">
        <v>1440.6</v>
      </c>
      <c r="X11" s="8">
        <v>54232</v>
      </c>
    </row>
    <row r="12" spans="2:24" ht="12.75" customHeight="1" x14ac:dyDescent="0.15">
      <c r="B12" s="10"/>
      <c r="C12" s="12">
        <v>20</v>
      </c>
      <c r="D12" s="12"/>
      <c r="E12" s="67">
        <v>554</v>
      </c>
      <c r="F12" s="68">
        <v>725</v>
      </c>
      <c r="G12" s="70">
        <v>643.65</v>
      </c>
      <c r="H12" s="68">
        <v>158730</v>
      </c>
      <c r="I12" s="67">
        <v>557</v>
      </c>
      <c r="J12" s="68">
        <v>767</v>
      </c>
      <c r="K12" s="70">
        <v>660.45</v>
      </c>
      <c r="L12" s="68">
        <v>131658</v>
      </c>
      <c r="M12" s="67">
        <v>575</v>
      </c>
      <c r="N12" s="68">
        <v>809</v>
      </c>
      <c r="O12" s="70">
        <v>677.25</v>
      </c>
      <c r="P12" s="68">
        <v>50227</v>
      </c>
      <c r="Q12" s="67">
        <v>1040</v>
      </c>
      <c r="R12" s="68">
        <v>2153</v>
      </c>
      <c r="S12" s="70">
        <v>1621.2</v>
      </c>
      <c r="T12" s="68">
        <v>5317</v>
      </c>
      <c r="U12" s="10">
        <v>827</v>
      </c>
      <c r="V12" s="11">
        <v>1733</v>
      </c>
      <c r="W12" s="12">
        <v>1180.2</v>
      </c>
      <c r="X12" s="11">
        <v>75549</v>
      </c>
    </row>
    <row r="13" spans="2:24" ht="12.75" customHeight="1" x14ac:dyDescent="0.15">
      <c r="B13" s="7" t="s">
        <v>412</v>
      </c>
      <c r="C13" s="9">
        <v>3</v>
      </c>
      <c r="D13" s="30" t="s">
        <v>413</v>
      </c>
      <c r="E13" s="65">
        <v>620</v>
      </c>
      <c r="F13" s="66">
        <v>651</v>
      </c>
      <c r="G13" s="64">
        <v>625</v>
      </c>
      <c r="H13" s="66">
        <v>12974</v>
      </c>
      <c r="I13" s="65">
        <v>630</v>
      </c>
      <c r="J13" s="66">
        <v>672</v>
      </c>
      <c r="K13" s="64">
        <v>650</v>
      </c>
      <c r="L13" s="66">
        <v>12855</v>
      </c>
      <c r="M13" s="65">
        <v>633</v>
      </c>
      <c r="N13" s="66">
        <v>698</v>
      </c>
      <c r="O13" s="64">
        <v>675</v>
      </c>
      <c r="P13" s="66">
        <v>2299</v>
      </c>
      <c r="Q13" s="65">
        <v>1932</v>
      </c>
      <c r="R13" s="66">
        <v>1932</v>
      </c>
      <c r="S13" s="64">
        <v>1932</v>
      </c>
      <c r="T13" s="66">
        <v>92</v>
      </c>
      <c r="U13" s="7">
        <v>1470</v>
      </c>
      <c r="V13" s="8">
        <v>1470</v>
      </c>
      <c r="W13" s="9">
        <v>1470</v>
      </c>
      <c r="X13" s="8">
        <v>4590</v>
      </c>
    </row>
    <row r="14" spans="2:24" ht="12.75" customHeight="1" x14ac:dyDescent="0.15">
      <c r="B14" s="7"/>
      <c r="C14" s="9">
        <v>4</v>
      </c>
      <c r="D14" s="9"/>
      <c r="E14" s="65">
        <v>588</v>
      </c>
      <c r="F14" s="66">
        <v>650</v>
      </c>
      <c r="G14" s="64">
        <v>611</v>
      </c>
      <c r="H14" s="66">
        <v>18020</v>
      </c>
      <c r="I14" s="65">
        <v>578</v>
      </c>
      <c r="J14" s="66">
        <v>647</v>
      </c>
      <c r="K14" s="64">
        <v>602</v>
      </c>
      <c r="L14" s="66">
        <v>11586</v>
      </c>
      <c r="M14" s="65">
        <v>575</v>
      </c>
      <c r="N14" s="66">
        <v>609</v>
      </c>
      <c r="O14" s="64">
        <v>588</v>
      </c>
      <c r="P14" s="66">
        <v>3208</v>
      </c>
      <c r="Q14" s="65">
        <v>1575</v>
      </c>
      <c r="R14" s="66">
        <v>1680</v>
      </c>
      <c r="S14" s="64">
        <v>1620</v>
      </c>
      <c r="T14" s="66">
        <v>247</v>
      </c>
      <c r="U14" s="7">
        <v>1255</v>
      </c>
      <c r="V14" s="8">
        <v>1537</v>
      </c>
      <c r="W14" s="9">
        <v>1439</v>
      </c>
      <c r="X14" s="8">
        <v>4756</v>
      </c>
    </row>
    <row r="15" spans="2:24" ht="12.75" customHeight="1" x14ac:dyDescent="0.15">
      <c r="B15" s="7"/>
      <c r="C15" s="9">
        <v>5</v>
      </c>
      <c r="D15" s="9"/>
      <c r="E15" s="65">
        <v>572</v>
      </c>
      <c r="F15" s="66">
        <v>626</v>
      </c>
      <c r="G15" s="64">
        <v>597</v>
      </c>
      <c r="H15" s="66">
        <v>17559</v>
      </c>
      <c r="I15" s="65">
        <v>588</v>
      </c>
      <c r="J15" s="66">
        <v>630</v>
      </c>
      <c r="K15" s="64">
        <v>607</v>
      </c>
      <c r="L15" s="66">
        <v>11657</v>
      </c>
      <c r="M15" s="65">
        <v>603</v>
      </c>
      <c r="N15" s="66">
        <v>630</v>
      </c>
      <c r="O15" s="64">
        <v>614</v>
      </c>
      <c r="P15" s="66">
        <v>4038</v>
      </c>
      <c r="Q15" s="65">
        <v>1575</v>
      </c>
      <c r="R15" s="66">
        <v>1712</v>
      </c>
      <c r="S15" s="64">
        <v>1650</v>
      </c>
      <c r="T15" s="66">
        <v>181</v>
      </c>
      <c r="U15" s="7">
        <v>1071</v>
      </c>
      <c r="V15" s="8">
        <v>1239</v>
      </c>
      <c r="W15" s="9">
        <v>1135</v>
      </c>
      <c r="X15" s="8">
        <v>5769</v>
      </c>
    </row>
    <row r="16" spans="2:24" ht="12.75" customHeight="1" x14ac:dyDescent="0.15">
      <c r="B16" s="7"/>
      <c r="C16" s="9">
        <v>6</v>
      </c>
      <c r="D16" s="9"/>
      <c r="E16" s="65">
        <v>588</v>
      </c>
      <c r="F16" s="66">
        <v>641</v>
      </c>
      <c r="G16" s="64">
        <v>609</v>
      </c>
      <c r="H16" s="66">
        <v>16927</v>
      </c>
      <c r="I16" s="65">
        <v>599</v>
      </c>
      <c r="J16" s="66">
        <v>662</v>
      </c>
      <c r="K16" s="64">
        <v>604</v>
      </c>
      <c r="L16" s="66">
        <v>11595</v>
      </c>
      <c r="M16" s="65">
        <v>578</v>
      </c>
      <c r="N16" s="66">
        <v>675</v>
      </c>
      <c r="O16" s="64">
        <v>607</v>
      </c>
      <c r="P16" s="66">
        <v>5691</v>
      </c>
      <c r="Q16" s="65">
        <v>1539</v>
      </c>
      <c r="R16" s="66">
        <v>1713</v>
      </c>
      <c r="S16" s="64">
        <v>1616</v>
      </c>
      <c r="T16" s="66">
        <v>367</v>
      </c>
      <c r="U16" s="7">
        <v>1008</v>
      </c>
      <c r="V16" s="8">
        <v>1260</v>
      </c>
      <c r="W16" s="9">
        <v>1049</v>
      </c>
      <c r="X16" s="8">
        <v>5907</v>
      </c>
    </row>
    <row r="17" spans="2:24" ht="12.75" customHeight="1" x14ac:dyDescent="0.15">
      <c r="B17" s="7"/>
      <c r="C17" s="9">
        <v>7</v>
      </c>
      <c r="D17" s="9"/>
      <c r="E17" s="65">
        <v>630</v>
      </c>
      <c r="F17" s="66">
        <v>717</v>
      </c>
      <c r="G17" s="64">
        <v>686</v>
      </c>
      <c r="H17" s="66">
        <v>18870</v>
      </c>
      <c r="I17" s="65">
        <v>628</v>
      </c>
      <c r="J17" s="66">
        <v>735</v>
      </c>
      <c r="K17" s="64">
        <v>685</v>
      </c>
      <c r="L17" s="66">
        <v>10481</v>
      </c>
      <c r="M17" s="65">
        <v>725</v>
      </c>
      <c r="N17" s="66">
        <v>798</v>
      </c>
      <c r="O17" s="64">
        <v>751</v>
      </c>
      <c r="P17" s="66">
        <v>6536</v>
      </c>
      <c r="Q17" s="65">
        <v>1565</v>
      </c>
      <c r="R17" s="66">
        <v>1680</v>
      </c>
      <c r="S17" s="64">
        <v>1633</v>
      </c>
      <c r="T17" s="66">
        <v>674</v>
      </c>
      <c r="U17" s="7">
        <v>1208</v>
      </c>
      <c r="V17" s="8">
        <v>1470</v>
      </c>
      <c r="W17" s="9">
        <v>1353</v>
      </c>
      <c r="X17" s="8">
        <v>5639</v>
      </c>
    </row>
    <row r="18" spans="2:24" ht="12.75" customHeight="1" x14ac:dyDescent="0.15">
      <c r="B18" s="7"/>
      <c r="C18" s="9">
        <v>8</v>
      </c>
      <c r="D18" s="9"/>
      <c r="E18" s="65">
        <v>693</v>
      </c>
      <c r="F18" s="66">
        <v>714</v>
      </c>
      <c r="G18" s="64">
        <v>701</v>
      </c>
      <c r="H18" s="66">
        <v>15876</v>
      </c>
      <c r="I18" s="65">
        <v>683</v>
      </c>
      <c r="J18" s="66">
        <v>735</v>
      </c>
      <c r="K18" s="64">
        <v>708</v>
      </c>
      <c r="L18" s="66">
        <v>9496</v>
      </c>
      <c r="M18" s="65">
        <v>719</v>
      </c>
      <c r="N18" s="66">
        <v>809</v>
      </c>
      <c r="O18" s="64">
        <v>739</v>
      </c>
      <c r="P18" s="66">
        <v>7465</v>
      </c>
      <c r="Q18" s="65">
        <v>1468</v>
      </c>
      <c r="R18" s="66">
        <v>1689</v>
      </c>
      <c r="S18" s="64">
        <v>1608</v>
      </c>
      <c r="T18" s="66">
        <v>979</v>
      </c>
      <c r="U18" s="7">
        <v>1247</v>
      </c>
      <c r="V18" s="8">
        <v>1495</v>
      </c>
      <c r="W18" s="9">
        <v>1374</v>
      </c>
      <c r="X18" s="8">
        <v>6639</v>
      </c>
    </row>
    <row r="19" spans="2:24" ht="12.75" customHeight="1" x14ac:dyDescent="0.15">
      <c r="B19" s="7"/>
      <c r="C19" s="9">
        <v>9</v>
      </c>
      <c r="D19" s="30"/>
      <c r="E19" s="65">
        <v>680</v>
      </c>
      <c r="F19" s="66">
        <v>725</v>
      </c>
      <c r="G19" s="64">
        <v>697</v>
      </c>
      <c r="H19" s="66">
        <v>9811</v>
      </c>
      <c r="I19" s="65">
        <v>683</v>
      </c>
      <c r="J19" s="66">
        <v>725</v>
      </c>
      <c r="K19" s="64">
        <v>698</v>
      </c>
      <c r="L19" s="66">
        <v>12041</v>
      </c>
      <c r="M19" s="65">
        <v>738</v>
      </c>
      <c r="N19" s="66">
        <v>777</v>
      </c>
      <c r="O19" s="64">
        <v>743</v>
      </c>
      <c r="P19" s="66">
        <v>6007</v>
      </c>
      <c r="Q19" s="65">
        <v>1470</v>
      </c>
      <c r="R19" s="66">
        <v>1575</v>
      </c>
      <c r="S19" s="64">
        <v>1514</v>
      </c>
      <c r="T19" s="66">
        <v>769</v>
      </c>
      <c r="U19" s="7">
        <v>1155</v>
      </c>
      <c r="V19" s="8">
        <v>1334</v>
      </c>
      <c r="W19" s="9">
        <v>1233</v>
      </c>
      <c r="X19" s="8">
        <v>12497</v>
      </c>
    </row>
    <row r="20" spans="2:24" ht="12.75" customHeight="1" x14ac:dyDescent="0.15">
      <c r="B20" s="7"/>
      <c r="C20" s="9">
        <v>10</v>
      </c>
      <c r="D20" s="30"/>
      <c r="E20" s="65">
        <v>654</v>
      </c>
      <c r="F20" s="66">
        <v>714</v>
      </c>
      <c r="G20" s="64">
        <v>683</v>
      </c>
      <c r="H20" s="66">
        <v>12846</v>
      </c>
      <c r="I20" s="65">
        <v>662</v>
      </c>
      <c r="J20" s="66">
        <v>725</v>
      </c>
      <c r="K20" s="64">
        <v>677</v>
      </c>
      <c r="L20" s="66">
        <v>14353</v>
      </c>
      <c r="M20" s="65">
        <v>677</v>
      </c>
      <c r="N20" s="66">
        <v>704</v>
      </c>
      <c r="O20" s="64">
        <v>679</v>
      </c>
      <c r="P20" s="66">
        <v>6531</v>
      </c>
      <c r="Q20" s="65">
        <v>1412</v>
      </c>
      <c r="R20" s="66">
        <v>1533</v>
      </c>
      <c r="S20" s="64">
        <v>1469</v>
      </c>
      <c r="T20" s="66">
        <v>782</v>
      </c>
      <c r="U20" s="7">
        <v>945</v>
      </c>
      <c r="V20" s="8">
        <v>1334</v>
      </c>
      <c r="W20" s="9">
        <v>1076</v>
      </c>
      <c r="X20" s="8">
        <v>9755</v>
      </c>
    </row>
    <row r="21" spans="2:24" ht="12.75" customHeight="1" x14ac:dyDescent="0.15">
      <c r="B21" s="10"/>
      <c r="C21" s="12">
        <v>11</v>
      </c>
      <c r="D21" s="12"/>
      <c r="E21" s="65">
        <v>554</v>
      </c>
      <c r="F21" s="66">
        <v>651</v>
      </c>
      <c r="G21" s="64">
        <v>597</v>
      </c>
      <c r="H21" s="66">
        <v>20230</v>
      </c>
      <c r="I21" s="65">
        <v>557</v>
      </c>
      <c r="J21" s="66">
        <v>646</v>
      </c>
      <c r="K21" s="64">
        <v>588</v>
      </c>
      <c r="L21" s="66">
        <v>14874</v>
      </c>
      <c r="M21" s="65">
        <v>593</v>
      </c>
      <c r="N21" s="66">
        <v>677</v>
      </c>
      <c r="O21" s="64">
        <v>633</v>
      </c>
      <c r="P21" s="66">
        <v>4746</v>
      </c>
      <c r="Q21" s="65">
        <v>1040</v>
      </c>
      <c r="R21" s="66">
        <v>1365</v>
      </c>
      <c r="S21" s="64">
        <v>1237</v>
      </c>
      <c r="T21" s="66">
        <v>815</v>
      </c>
      <c r="U21" s="10">
        <v>827</v>
      </c>
      <c r="V21" s="11">
        <v>1187</v>
      </c>
      <c r="W21" s="12">
        <v>991</v>
      </c>
      <c r="X21" s="11">
        <v>10366</v>
      </c>
    </row>
    <row r="22" spans="2:24" ht="12.75" customHeight="1" x14ac:dyDescent="0.15">
      <c r="B22" s="7"/>
      <c r="C22" s="628" t="s">
        <v>0</v>
      </c>
      <c r="D22" s="630"/>
      <c r="E22" s="15" t="s">
        <v>414</v>
      </c>
      <c r="F22" s="16"/>
      <c r="G22" s="16"/>
      <c r="H22" s="17"/>
      <c r="I22" s="15" t="s">
        <v>415</v>
      </c>
      <c r="J22" s="16"/>
      <c r="K22" s="16"/>
      <c r="L22" s="16"/>
      <c r="M22" s="15" t="s">
        <v>416</v>
      </c>
      <c r="N22" s="16"/>
      <c r="O22" s="16"/>
      <c r="P22" s="16"/>
      <c r="Q22" s="15" t="s">
        <v>89</v>
      </c>
      <c r="R22" s="16"/>
      <c r="S22" s="16"/>
      <c r="T22" s="17"/>
      <c r="U22" s="15" t="s">
        <v>417</v>
      </c>
      <c r="V22" s="16"/>
      <c r="W22" s="16"/>
      <c r="X22" s="17"/>
    </row>
    <row r="23" spans="2:24" ht="12.75" customHeight="1" x14ac:dyDescent="0.15">
      <c r="B23" s="7"/>
      <c r="C23" s="10"/>
      <c r="D23" s="18"/>
      <c r="E23" s="10"/>
      <c r="F23" s="12"/>
      <c r="G23" s="12"/>
      <c r="H23" s="18"/>
      <c r="I23" s="10"/>
      <c r="J23" s="12"/>
      <c r="K23" s="12"/>
      <c r="L23" s="12"/>
      <c r="M23" s="10"/>
      <c r="N23" s="12"/>
      <c r="O23" s="12"/>
      <c r="P23" s="12"/>
      <c r="Q23" s="10"/>
      <c r="R23" s="12"/>
      <c r="S23" s="12"/>
      <c r="T23" s="18"/>
      <c r="U23" s="10"/>
      <c r="V23" s="12"/>
      <c r="W23" s="12"/>
      <c r="X23" s="18"/>
    </row>
    <row r="24" spans="2:24" ht="12.75" customHeight="1" x14ac:dyDescent="0.15">
      <c r="B24" s="7" t="s">
        <v>4</v>
      </c>
      <c r="C24" s="9"/>
      <c r="D24" s="9"/>
      <c r="E24" s="13" t="s">
        <v>5</v>
      </c>
      <c r="F24" s="2" t="s">
        <v>6</v>
      </c>
      <c r="G24" s="14" t="s">
        <v>7</v>
      </c>
      <c r="H24" s="2" t="s">
        <v>8</v>
      </c>
      <c r="I24" s="13" t="s">
        <v>5</v>
      </c>
      <c r="J24" s="2" t="s">
        <v>6</v>
      </c>
      <c r="K24" s="14" t="s">
        <v>7</v>
      </c>
      <c r="L24" s="2" t="s">
        <v>8</v>
      </c>
      <c r="M24" s="13" t="s">
        <v>5</v>
      </c>
      <c r="N24" s="2" t="s">
        <v>6</v>
      </c>
      <c r="O24" s="14" t="s">
        <v>7</v>
      </c>
      <c r="P24" s="2" t="s">
        <v>8</v>
      </c>
      <c r="Q24" s="13" t="s">
        <v>5</v>
      </c>
      <c r="R24" s="2" t="s">
        <v>6</v>
      </c>
      <c r="S24" s="14" t="s">
        <v>7</v>
      </c>
      <c r="T24" s="2" t="s">
        <v>8</v>
      </c>
      <c r="U24" s="13" t="s">
        <v>5</v>
      </c>
      <c r="V24" s="2" t="s">
        <v>6</v>
      </c>
      <c r="W24" s="14" t="s">
        <v>7</v>
      </c>
      <c r="X24" s="2" t="s">
        <v>8</v>
      </c>
    </row>
    <row r="25" spans="2:24" ht="12.75" customHeight="1" x14ac:dyDescent="0.15">
      <c r="B25" s="10"/>
      <c r="C25" s="12"/>
      <c r="D25" s="12"/>
      <c r="E25" s="4"/>
      <c r="F25" s="5"/>
      <c r="G25" s="6" t="s">
        <v>9</v>
      </c>
      <c r="H25" s="5"/>
      <c r="I25" s="4"/>
      <c r="J25" s="5"/>
      <c r="K25" s="6" t="s">
        <v>9</v>
      </c>
      <c r="L25" s="5"/>
      <c r="M25" s="4"/>
      <c r="N25" s="5"/>
      <c r="O25" s="6" t="s">
        <v>9</v>
      </c>
      <c r="P25" s="5"/>
      <c r="Q25" s="4"/>
      <c r="R25" s="5"/>
      <c r="S25" s="6" t="s">
        <v>9</v>
      </c>
      <c r="T25" s="5"/>
      <c r="U25" s="4"/>
      <c r="V25" s="5"/>
      <c r="W25" s="6" t="s">
        <v>9</v>
      </c>
      <c r="X25" s="5"/>
    </row>
    <row r="26" spans="2:24" ht="12.75" customHeight="1" x14ac:dyDescent="0.15">
      <c r="B26" s="7" t="s">
        <v>72</v>
      </c>
      <c r="C26" s="9">
        <v>18</v>
      </c>
      <c r="D26" s="9" t="s">
        <v>31</v>
      </c>
      <c r="E26" s="65">
        <v>2255</v>
      </c>
      <c r="F26" s="66">
        <v>3360</v>
      </c>
      <c r="G26" s="64">
        <v>2776</v>
      </c>
      <c r="H26" s="8">
        <v>42283</v>
      </c>
      <c r="I26" s="7">
        <v>567</v>
      </c>
      <c r="J26" s="8">
        <v>760</v>
      </c>
      <c r="K26" s="9">
        <v>654</v>
      </c>
      <c r="L26" s="8">
        <v>180022</v>
      </c>
      <c r="M26" s="7">
        <v>557</v>
      </c>
      <c r="N26" s="8">
        <v>756</v>
      </c>
      <c r="O26" s="9">
        <v>628</v>
      </c>
      <c r="P26" s="8">
        <v>113932</v>
      </c>
      <c r="Q26" s="7">
        <v>714</v>
      </c>
      <c r="R26" s="8">
        <v>840</v>
      </c>
      <c r="S26" s="9">
        <v>785</v>
      </c>
      <c r="T26" s="8">
        <v>393779</v>
      </c>
      <c r="U26" s="7">
        <v>525</v>
      </c>
      <c r="V26" s="8">
        <v>725</v>
      </c>
      <c r="W26" s="9">
        <v>607</v>
      </c>
      <c r="X26" s="8">
        <v>292158</v>
      </c>
    </row>
    <row r="27" spans="2:24" ht="12.75" customHeight="1" x14ac:dyDescent="0.15">
      <c r="B27" s="7"/>
      <c r="C27" s="9">
        <v>19</v>
      </c>
      <c r="D27" s="9"/>
      <c r="E27" s="65">
        <v>2714</v>
      </c>
      <c r="F27" s="66">
        <v>3465</v>
      </c>
      <c r="G27" s="64">
        <v>3013.5</v>
      </c>
      <c r="H27" s="66">
        <v>29792</v>
      </c>
      <c r="I27" s="65">
        <v>630</v>
      </c>
      <c r="J27" s="66">
        <v>798</v>
      </c>
      <c r="K27" s="64">
        <v>712.95</v>
      </c>
      <c r="L27" s="66">
        <v>145702</v>
      </c>
      <c r="M27" s="65">
        <v>614</v>
      </c>
      <c r="N27" s="66">
        <v>819</v>
      </c>
      <c r="O27" s="64">
        <v>677.25</v>
      </c>
      <c r="P27" s="66">
        <v>111428</v>
      </c>
      <c r="Q27" s="7">
        <v>735</v>
      </c>
      <c r="R27" s="8">
        <v>1029</v>
      </c>
      <c r="S27" s="9">
        <v>850.5</v>
      </c>
      <c r="T27" s="8">
        <v>145677</v>
      </c>
      <c r="U27" s="7">
        <v>567</v>
      </c>
      <c r="V27" s="8">
        <v>719</v>
      </c>
      <c r="W27" s="9">
        <v>639.45000000000005</v>
      </c>
      <c r="X27" s="8">
        <v>109641</v>
      </c>
    </row>
    <row r="28" spans="2:24" ht="12.75" customHeight="1" x14ac:dyDescent="0.15">
      <c r="B28" s="10"/>
      <c r="C28" s="12">
        <v>20</v>
      </c>
      <c r="D28" s="12"/>
      <c r="E28" s="67">
        <v>2258</v>
      </c>
      <c r="F28" s="68">
        <v>3647</v>
      </c>
      <c r="G28" s="70">
        <v>2738.4</v>
      </c>
      <c r="H28" s="68">
        <v>18045</v>
      </c>
      <c r="I28" s="67">
        <v>583</v>
      </c>
      <c r="J28" s="68">
        <v>819</v>
      </c>
      <c r="K28" s="70">
        <v>705.6</v>
      </c>
      <c r="L28" s="68">
        <v>114046</v>
      </c>
      <c r="M28" s="67">
        <v>554</v>
      </c>
      <c r="N28" s="68">
        <v>802</v>
      </c>
      <c r="O28" s="70">
        <v>683.55</v>
      </c>
      <c r="P28" s="68">
        <v>86509</v>
      </c>
      <c r="Q28" s="10">
        <v>620</v>
      </c>
      <c r="R28" s="11">
        <v>896</v>
      </c>
      <c r="S28" s="12">
        <v>875.7</v>
      </c>
      <c r="T28" s="11">
        <v>92419</v>
      </c>
      <c r="U28" s="10">
        <v>593</v>
      </c>
      <c r="V28" s="11">
        <v>735</v>
      </c>
      <c r="W28" s="12">
        <v>657.3</v>
      </c>
      <c r="X28" s="11">
        <v>91660</v>
      </c>
    </row>
    <row r="29" spans="2:24" ht="12.75" customHeight="1" x14ac:dyDescent="0.15">
      <c r="B29" s="7" t="s">
        <v>412</v>
      </c>
      <c r="C29" s="9">
        <v>3</v>
      </c>
      <c r="D29" s="9" t="s">
        <v>413</v>
      </c>
      <c r="E29" s="65">
        <v>3392</v>
      </c>
      <c r="F29" s="66">
        <v>3392</v>
      </c>
      <c r="G29" s="64">
        <v>3392</v>
      </c>
      <c r="H29" s="66">
        <v>1334</v>
      </c>
      <c r="I29" s="65">
        <v>641</v>
      </c>
      <c r="J29" s="66">
        <v>683</v>
      </c>
      <c r="K29" s="64">
        <v>646</v>
      </c>
      <c r="L29" s="66">
        <v>13660</v>
      </c>
      <c r="M29" s="65">
        <v>651</v>
      </c>
      <c r="N29" s="66">
        <v>672</v>
      </c>
      <c r="O29" s="64">
        <v>660</v>
      </c>
      <c r="P29" s="66">
        <v>8444</v>
      </c>
      <c r="Q29" s="7">
        <v>819</v>
      </c>
      <c r="R29" s="8">
        <v>896</v>
      </c>
      <c r="S29" s="9">
        <v>855</v>
      </c>
      <c r="T29" s="8">
        <v>6111</v>
      </c>
      <c r="U29" s="7">
        <v>609</v>
      </c>
      <c r="V29" s="8">
        <v>650</v>
      </c>
      <c r="W29" s="9">
        <v>644</v>
      </c>
      <c r="X29" s="8">
        <v>8899</v>
      </c>
    </row>
    <row r="30" spans="2:24" ht="12.75" customHeight="1" x14ac:dyDescent="0.15">
      <c r="B30" s="7"/>
      <c r="C30" s="9">
        <v>4</v>
      </c>
      <c r="D30" s="9"/>
      <c r="E30" s="65" t="s">
        <v>263</v>
      </c>
      <c r="F30" s="66" t="s">
        <v>263</v>
      </c>
      <c r="G30" s="64" t="s">
        <v>263</v>
      </c>
      <c r="H30" s="66">
        <v>1356</v>
      </c>
      <c r="I30" s="65">
        <v>620</v>
      </c>
      <c r="J30" s="66">
        <v>656</v>
      </c>
      <c r="K30" s="64">
        <v>637</v>
      </c>
      <c r="L30" s="66">
        <v>11425</v>
      </c>
      <c r="M30" s="65">
        <v>620</v>
      </c>
      <c r="N30" s="66">
        <v>683</v>
      </c>
      <c r="O30" s="64">
        <v>636</v>
      </c>
      <c r="P30" s="66">
        <v>8483</v>
      </c>
      <c r="Q30" s="7">
        <v>824</v>
      </c>
      <c r="R30" s="8">
        <v>873</v>
      </c>
      <c r="S30" s="9">
        <v>843</v>
      </c>
      <c r="T30" s="8">
        <v>6400</v>
      </c>
      <c r="U30" s="7">
        <v>593</v>
      </c>
      <c r="V30" s="8">
        <v>645</v>
      </c>
      <c r="W30" s="9">
        <v>620</v>
      </c>
      <c r="X30" s="8">
        <v>5418</v>
      </c>
    </row>
    <row r="31" spans="2:24" ht="12.75" customHeight="1" x14ac:dyDescent="0.15">
      <c r="B31" s="7"/>
      <c r="C31" s="9">
        <v>5</v>
      </c>
      <c r="D31" s="9"/>
      <c r="E31" s="65">
        <v>2573</v>
      </c>
      <c r="F31" s="66">
        <v>2730</v>
      </c>
      <c r="G31" s="64">
        <v>2659</v>
      </c>
      <c r="H31" s="66">
        <v>998</v>
      </c>
      <c r="I31" s="65">
        <v>630</v>
      </c>
      <c r="J31" s="66">
        <v>683</v>
      </c>
      <c r="K31" s="64">
        <v>658</v>
      </c>
      <c r="L31" s="66">
        <v>11389</v>
      </c>
      <c r="M31" s="65">
        <v>630</v>
      </c>
      <c r="N31" s="66">
        <v>683</v>
      </c>
      <c r="O31" s="64">
        <v>655</v>
      </c>
      <c r="P31" s="66">
        <v>5767</v>
      </c>
      <c r="Q31" s="7">
        <v>830</v>
      </c>
      <c r="R31" s="8">
        <v>868</v>
      </c>
      <c r="S31" s="9">
        <v>849</v>
      </c>
      <c r="T31" s="8">
        <v>16078</v>
      </c>
      <c r="U31" s="7">
        <v>604</v>
      </c>
      <c r="V31" s="8">
        <v>641</v>
      </c>
      <c r="W31" s="9">
        <v>626</v>
      </c>
      <c r="X31" s="8">
        <v>8442</v>
      </c>
    </row>
    <row r="32" spans="2:24" ht="12.75" customHeight="1" x14ac:dyDescent="0.15">
      <c r="B32" s="7"/>
      <c r="C32" s="9">
        <v>6</v>
      </c>
      <c r="D32" s="9"/>
      <c r="E32" s="65">
        <v>2300</v>
      </c>
      <c r="F32" s="66">
        <v>2678</v>
      </c>
      <c r="G32" s="64">
        <v>2578</v>
      </c>
      <c r="H32" s="66">
        <v>1484</v>
      </c>
      <c r="I32" s="65">
        <v>634</v>
      </c>
      <c r="J32" s="66">
        <v>716</v>
      </c>
      <c r="K32" s="64">
        <v>663</v>
      </c>
      <c r="L32" s="66">
        <v>12731</v>
      </c>
      <c r="M32" s="65">
        <v>646</v>
      </c>
      <c r="N32" s="66">
        <v>704</v>
      </c>
      <c r="O32" s="64">
        <v>667</v>
      </c>
      <c r="P32" s="66">
        <v>6872</v>
      </c>
      <c r="Q32" s="7">
        <v>798</v>
      </c>
      <c r="R32" s="8">
        <v>851</v>
      </c>
      <c r="S32" s="9">
        <v>820</v>
      </c>
      <c r="T32" s="8">
        <v>10971</v>
      </c>
      <c r="U32" s="7">
        <v>606</v>
      </c>
      <c r="V32" s="8">
        <v>642</v>
      </c>
      <c r="W32" s="9">
        <v>628</v>
      </c>
      <c r="X32" s="8">
        <v>10729</v>
      </c>
    </row>
    <row r="33" spans="2:24" ht="12.75" customHeight="1" x14ac:dyDescent="0.15">
      <c r="B33" s="7"/>
      <c r="C33" s="9">
        <v>7</v>
      </c>
      <c r="D33" s="9"/>
      <c r="E33" s="65">
        <v>2457</v>
      </c>
      <c r="F33" s="66">
        <v>2692</v>
      </c>
      <c r="G33" s="64">
        <v>2579</v>
      </c>
      <c r="H33" s="66">
        <v>1409</v>
      </c>
      <c r="I33" s="65">
        <v>709</v>
      </c>
      <c r="J33" s="66">
        <v>791</v>
      </c>
      <c r="K33" s="64">
        <v>748</v>
      </c>
      <c r="L33" s="66">
        <v>8272</v>
      </c>
      <c r="M33" s="65">
        <v>714</v>
      </c>
      <c r="N33" s="66">
        <v>777</v>
      </c>
      <c r="O33" s="64">
        <v>743</v>
      </c>
      <c r="P33" s="66">
        <v>5407</v>
      </c>
      <c r="Q33" s="7">
        <v>809</v>
      </c>
      <c r="R33" s="8">
        <v>862</v>
      </c>
      <c r="S33" s="9">
        <v>830</v>
      </c>
      <c r="T33" s="8">
        <v>7436</v>
      </c>
      <c r="U33" s="7">
        <v>634</v>
      </c>
      <c r="V33" s="8">
        <v>714</v>
      </c>
      <c r="W33" s="9">
        <v>673</v>
      </c>
      <c r="X33" s="8">
        <v>9991</v>
      </c>
    </row>
    <row r="34" spans="2:24" ht="12.75" customHeight="1" x14ac:dyDescent="0.15">
      <c r="B34" s="7"/>
      <c r="C34" s="9">
        <v>8</v>
      </c>
      <c r="D34" s="9"/>
      <c r="E34" s="65">
        <v>2436</v>
      </c>
      <c r="F34" s="66">
        <v>2667</v>
      </c>
      <c r="G34" s="64">
        <v>2601</v>
      </c>
      <c r="H34" s="66">
        <v>1979</v>
      </c>
      <c r="I34" s="65">
        <v>735</v>
      </c>
      <c r="J34" s="66">
        <v>809</v>
      </c>
      <c r="K34" s="64">
        <v>767</v>
      </c>
      <c r="L34" s="66">
        <v>12726</v>
      </c>
      <c r="M34" s="65">
        <v>714</v>
      </c>
      <c r="N34" s="66">
        <v>802</v>
      </c>
      <c r="O34" s="64">
        <v>755</v>
      </c>
      <c r="P34" s="66">
        <v>9894</v>
      </c>
      <c r="Q34" s="7">
        <v>767</v>
      </c>
      <c r="R34" s="8">
        <v>891</v>
      </c>
      <c r="S34" s="9">
        <v>834</v>
      </c>
      <c r="T34" s="8">
        <v>9681</v>
      </c>
      <c r="U34" s="7">
        <v>666</v>
      </c>
      <c r="V34" s="8">
        <v>735</v>
      </c>
      <c r="W34" s="9">
        <v>697</v>
      </c>
      <c r="X34" s="8">
        <v>10807</v>
      </c>
    </row>
    <row r="35" spans="2:24" ht="12.75" customHeight="1" x14ac:dyDescent="0.15">
      <c r="B35" s="7"/>
      <c r="C35" s="9">
        <v>9</v>
      </c>
      <c r="D35" s="30"/>
      <c r="E35" s="65">
        <v>2415</v>
      </c>
      <c r="F35" s="66">
        <v>2625</v>
      </c>
      <c r="G35" s="64">
        <v>2492</v>
      </c>
      <c r="H35" s="66">
        <v>1550</v>
      </c>
      <c r="I35" s="65">
        <v>735</v>
      </c>
      <c r="J35" s="66">
        <v>819</v>
      </c>
      <c r="K35" s="64">
        <v>779</v>
      </c>
      <c r="L35" s="66">
        <v>11098</v>
      </c>
      <c r="M35" s="65">
        <v>712</v>
      </c>
      <c r="N35" s="66">
        <v>788</v>
      </c>
      <c r="O35" s="64">
        <v>751</v>
      </c>
      <c r="P35" s="66">
        <v>13168</v>
      </c>
      <c r="Q35" s="7">
        <v>809</v>
      </c>
      <c r="R35" s="8">
        <v>872</v>
      </c>
      <c r="S35" s="9">
        <v>830</v>
      </c>
      <c r="T35" s="8">
        <v>7205</v>
      </c>
      <c r="U35" s="7">
        <v>677</v>
      </c>
      <c r="V35" s="8">
        <v>725</v>
      </c>
      <c r="W35" s="9">
        <v>695</v>
      </c>
      <c r="X35" s="8">
        <v>10361</v>
      </c>
    </row>
    <row r="36" spans="2:24" ht="12.75" customHeight="1" x14ac:dyDescent="0.15">
      <c r="B36" s="7"/>
      <c r="C36" s="9">
        <v>10</v>
      </c>
      <c r="D36" s="30"/>
      <c r="E36" s="65">
        <v>2352</v>
      </c>
      <c r="F36" s="66">
        <v>2538</v>
      </c>
      <c r="G36" s="64">
        <v>2414</v>
      </c>
      <c r="H36" s="66">
        <v>1915</v>
      </c>
      <c r="I36" s="65">
        <v>748</v>
      </c>
      <c r="J36" s="66">
        <v>798</v>
      </c>
      <c r="K36" s="64">
        <v>758</v>
      </c>
      <c r="L36" s="66">
        <v>7744</v>
      </c>
      <c r="M36" s="65">
        <v>680</v>
      </c>
      <c r="N36" s="66">
        <v>767</v>
      </c>
      <c r="O36" s="64">
        <v>727</v>
      </c>
      <c r="P36" s="66">
        <v>5648</v>
      </c>
      <c r="Q36" s="7">
        <v>744</v>
      </c>
      <c r="R36" s="8">
        <v>820</v>
      </c>
      <c r="S36" s="9">
        <v>777</v>
      </c>
      <c r="T36" s="8">
        <v>6672</v>
      </c>
      <c r="U36" s="7">
        <v>688</v>
      </c>
      <c r="V36" s="8">
        <v>714</v>
      </c>
      <c r="W36" s="9">
        <v>696</v>
      </c>
      <c r="X36" s="8">
        <v>5907</v>
      </c>
    </row>
    <row r="37" spans="2:24" ht="12.75" customHeight="1" x14ac:dyDescent="0.15">
      <c r="B37" s="10"/>
      <c r="C37" s="12">
        <v>11</v>
      </c>
      <c r="D37" s="12"/>
      <c r="E37" s="67">
        <v>2258</v>
      </c>
      <c r="F37" s="68">
        <v>2310</v>
      </c>
      <c r="G37" s="70">
        <v>2279</v>
      </c>
      <c r="H37" s="68">
        <v>3756</v>
      </c>
      <c r="I37" s="67">
        <v>583</v>
      </c>
      <c r="J37" s="68">
        <v>701</v>
      </c>
      <c r="K37" s="70">
        <v>644</v>
      </c>
      <c r="L37" s="68">
        <v>9539</v>
      </c>
      <c r="M37" s="67">
        <v>554</v>
      </c>
      <c r="N37" s="68">
        <v>680</v>
      </c>
      <c r="O37" s="70">
        <v>606</v>
      </c>
      <c r="P37" s="68">
        <v>10606</v>
      </c>
      <c r="Q37" s="10">
        <v>620</v>
      </c>
      <c r="R37" s="11">
        <v>721</v>
      </c>
      <c r="S37" s="12">
        <v>662</v>
      </c>
      <c r="T37" s="11">
        <v>9781</v>
      </c>
      <c r="U37" s="10">
        <v>596</v>
      </c>
      <c r="V37" s="11">
        <v>596</v>
      </c>
      <c r="W37" s="12">
        <v>596</v>
      </c>
      <c r="X37" s="11">
        <v>5207</v>
      </c>
    </row>
    <row r="38" spans="2:24" ht="6" customHeight="1" x14ac:dyDescent="0.15"/>
    <row r="39" spans="2:24" ht="12.75" customHeight="1" x14ac:dyDescent="0.15">
      <c r="B39" s="24" t="s">
        <v>35</v>
      </c>
      <c r="C39" s="535" t="s">
        <v>418</v>
      </c>
    </row>
    <row r="40" spans="2:24" ht="12.75" customHeight="1" x14ac:dyDescent="0.15">
      <c r="B40" s="25" t="s">
        <v>32</v>
      </c>
      <c r="C40" s="19" t="s">
        <v>419</v>
      </c>
    </row>
    <row r="41" spans="2:24" ht="12.75" customHeight="1" x14ac:dyDescent="0.15">
      <c r="B41" s="485"/>
    </row>
    <row r="43" spans="2:24" x14ac:dyDescent="0.15">
      <c r="B43" s="484"/>
      <c r="C43" s="535"/>
      <c r="D43" s="535"/>
      <c r="E43" s="535"/>
      <c r="F43" s="535"/>
      <c r="G43" s="535"/>
      <c r="H43" s="535"/>
      <c r="I43" s="535"/>
      <c r="J43" s="535"/>
      <c r="K43" s="535"/>
      <c r="L43" s="535"/>
    </row>
    <row r="44" spans="2:24" x14ac:dyDescent="0.15">
      <c r="D44" s="535"/>
      <c r="E44" s="535"/>
      <c r="F44" s="535"/>
      <c r="G44" s="535"/>
      <c r="H44" s="535"/>
      <c r="I44" s="535"/>
      <c r="J44" s="535"/>
      <c r="K44" s="535"/>
      <c r="L44" s="535"/>
    </row>
    <row r="45" spans="2:24" x14ac:dyDescent="0.15">
      <c r="B45" s="485"/>
      <c r="C45" s="535"/>
      <c r="D45" s="535"/>
      <c r="E45" s="535"/>
      <c r="F45" s="535"/>
      <c r="G45" s="535"/>
      <c r="H45" s="535"/>
      <c r="I45" s="535"/>
      <c r="J45" s="535"/>
      <c r="K45" s="535"/>
      <c r="L45" s="535"/>
    </row>
    <row r="46" spans="2:24" x14ac:dyDescent="0.15">
      <c r="D46" s="535"/>
      <c r="E46" s="535"/>
      <c r="F46" s="535"/>
      <c r="G46" s="535"/>
      <c r="H46" s="535"/>
      <c r="I46" s="535"/>
      <c r="J46" s="535"/>
      <c r="K46" s="535"/>
      <c r="L46" s="535"/>
    </row>
  </sheetData>
  <mergeCells count="2">
    <mergeCell ref="C6:D6"/>
    <mergeCell ref="C22:D22"/>
  </mergeCells>
  <phoneticPr fontId="7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&amp;C-58-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U42"/>
  <sheetViews>
    <sheetView zoomScale="75" workbookViewId="0">
      <selection activeCell="E1" sqref="E1"/>
    </sheetView>
  </sheetViews>
  <sheetFormatPr defaultColWidth="7.5" defaultRowHeight="12" x14ac:dyDescent="0.15"/>
  <cols>
    <col min="1" max="1" width="1" style="19" customWidth="1"/>
    <col min="2" max="2" width="4.125" style="19" customWidth="1"/>
    <col min="3" max="3" width="8.125" style="19" customWidth="1"/>
    <col min="4" max="4" width="2.25" style="19" customWidth="1"/>
    <col min="5" max="5" width="6.75" style="19" customWidth="1"/>
    <col min="6" max="6" width="7" style="19" customWidth="1"/>
    <col min="7" max="7" width="7.5" style="19" customWidth="1"/>
    <col min="8" max="8" width="8.125" style="19" customWidth="1"/>
    <col min="9" max="9" width="6.625" style="19" customWidth="1"/>
    <col min="10" max="10" width="6.875" style="19" customWidth="1"/>
    <col min="11" max="11" width="7.625" style="19" customWidth="1"/>
    <col min="12" max="12" width="8.125" style="19" customWidth="1"/>
    <col min="13" max="13" width="6.75" style="19" customWidth="1"/>
    <col min="14" max="14" width="7.125" style="19" customWidth="1"/>
    <col min="15" max="15" width="7.625" style="19" customWidth="1"/>
    <col min="16" max="16" width="8.125" style="19" customWidth="1"/>
    <col min="17" max="17" width="6.625" style="19" customWidth="1"/>
    <col min="18" max="18" width="7.25" style="19" customWidth="1"/>
    <col min="19" max="19" width="7.625" style="19" customWidth="1"/>
    <col min="20" max="20" width="8.125" style="19" customWidth="1"/>
    <col min="21" max="16384" width="7.5" style="19"/>
  </cols>
  <sheetData>
    <row r="1" spans="2:21" x14ac:dyDescent="0.15">
      <c r="B1" s="19" t="s">
        <v>46</v>
      </c>
    </row>
    <row r="2" spans="2:21" x14ac:dyDescent="0.15">
      <c r="B2" s="19" t="s">
        <v>47</v>
      </c>
    </row>
    <row r="3" spans="2:21" x14ac:dyDescent="0.15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T3" s="20" t="s">
        <v>20</v>
      </c>
    </row>
    <row r="4" spans="2:21" ht="6" customHeight="1" x14ac:dyDescent="0.15">
      <c r="B4" s="9"/>
      <c r="C4" s="9"/>
      <c r="D4" s="9"/>
      <c r="E4" s="12"/>
      <c r="F4" s="12"/>
      <c r="G4" s="12"/>
      <c r="H4" s="12"/>
      <c r="I4" s="12"/>
      <c r="J4" s="12"/>
      <c r="K4" s="12"/>
      <c r="L4" s="12"/>
      <c r="M4" s="9"/>
      <c r="T4" s="20"/>
    </row>
    <row r="5" spans="2:21" ht="13.5" customHeight="1" x14ac:dyDescent="0.15">
      <c r="B5" s="15"/>
      <c r="C5" s="613" t="s">
        <v>0</v>
      </c>
      <c r="D5" s="615"/>
      <c r="E5" s="613" t="s">
        <v>34</v>
      </c>
      <c r="F5" s="614"/>
      <c r="G5" s="614"/>
      <c r="H5" s="615"/>
      <c r="I5" s="613" t="s">
        <v>331</v>
      </c>
      <c r="J5" s="614"/>
      <c r="K5" s="614"/>
      <c r="L5" s="615"/>
      <c r="M5" s="613" t="s">
        <v>48</v>
      </c>
      <c r="N5" s="614"/>
      <c r="O5" s="614"/>
      <c r="P5" s="615"/>
      <c r="Q5" s="613" t="s">
        <v>420</v>
      </c>
      <c r="R5" s="614"/>
      <c r="S5" s="614"/>
      <c r="T5" s="615"/>
    </row>
    <row r="6" spans="2:21" x14ac:dyDescent="0.15">
      <c r="B6" s="10" t="s">
        <v>26</v>
      </c>
      <c r="C6" s="12"/>
      <c r="D6" s="18"/>
      <c r="E6" s="4" t="s">
        <v>29</v>
      </c>
      <c r="F6" s="22" t="s">
        <v>30</v>
      </c>
      <c r="G6" s="6" t="s">
        <v>19</v>
      </c>
      <c r="H6" s="22" t="s">
        <v>8</v>
      </c>
      <c r="I6" s="4" t="s">
        <v>29</v>
      </c>
      <c r="J6" s="22" t="s">
        <v>30</v>
      </c>
      <c r="K6" s="6" t="s">
        <v>19</v>
      </c>
      <c r="L6" s="22" t="s">
        <v>421</v>
      </c>
      <c r="M6" s="4" t="s">
        <v>422</v>
      </c>
      <c r="N6" s="22" t="s">
        <v>30</v>
      </c>
      <c r="O6" s="6" t="s">
        <v>19</v>
      </c>
      <c r="P6" s="22" t="s">
        <v>25</v>
      </c>
      <c r="Q6" s="4" t="s">
        <v>29</v>
      </c>
      <c r="R6" s="22" t="s">
        <v>30</v>
      </c>
      <c r="S6" s="6" t="s">
        <v>19</v>
      </c>
      <c r="T6" s="22" t="s">
        <v>421</v>
      </c>
    </row>
    <row r="7" spans="2:21" x14ac:dyDescent="0.15">
      <c r="B7" s="7" t="s">
        <v>72</v>
      </c>
      <c r="C7" s="9">
        <v>19</v>
      </c>
      <c r="D7" s="19" t="s">
        <v>31</v>
      </c>
      <c r="E7" s="536">
        <v>811</v>
      </c>
      <c r="F7" s="537">
        <v>1239</v>
      </c>
      <c r="G7" s="538">
        <v>991.2</v>
      </c>
      <c r="H7" s="537">
        <v>700752</v>
      </c>
      <c r="I7" s="536">
        <v>426</v>
      </c>
      <c r="J7" s="537">
        <v>712</v>
      </c>
      <c r="K7" s="538">
        <v>547.04999999999995</v>
      </c>
      <c r="L7" s="537">
        <v>1682549</v>
      </c>
      <c r="M7" s="536">
        <v>893</v>
      </c>
      <c r="N7" s="537">
        <v>1327</v>
      </c>
      <c r="O7" s="538">
        <v>1092</v>
      </c>
      <c r="P7" s="537">
        <v>1396929</v>
      </c>
      <c r="Q7" s="536">
        <v>777</v>
      </c>
      <c r="R7" s="537">
        <v>1071</v>
      </c>
      <c r="S7" s="538">
        <v>907.2</v>
      </c>
      <c r="T7" s="539">
        <v>1326204</v>
      </c>
      <c r="U7" s="9"/>
    </row>
    <row r="8" spans="2:21" x14ac:dyDescent="0.15">
      <c r="B8" s="7"/>
      <c r="C8" s="9">
        <v>20</v>
      </c>
      <c r="D8" s="9"/>
      <c r="E8" s="536">
        <v>735</v>
      </c>
      <c r="F8" s="537">
        <v>1208</v>
      </c>
      <c r="G8" s="538">
        <v>982.8</v>
      </c>
      <c r="H8" s="537">
        <v>824280</v>
      </c>
      <c r="I8" s="536">
        <v>450</v>
      </c>
      <c r="J8" s="537">
        <v>767</v>
      </c>
      <c r="K8" s="538">
        <v>599.54999999999995</v>
      </c>
      <c r="L8" s="537">
        <v>1729180</v>
      </c>
      <c r="M8" s="536">
        <v>809</v>
      </c>
      <c r="N8" s="537">
        <v>1313</v>
      </c>
      <c r="O8" s="538">
        <v>1081.5</v>
      </c>
      <c r="P8" s="537">
        <v>1653847</v>
      </c>
      <c r="Q8" s="536">
        <v>704</v>
      </c>
      <c r="R8" s="537">
        <v>1071</v>
      </c>
      <c r="S8" s="538">
        <v>899.85</v>
      </c>
      <c r="T8" s="537">
        <v>1550083</v>
      </c>
      <c r="U8" s="9"/>
    </row>
    <row r="9" spans="2:21" x14ac:dyDescent="0.15">
      <c r="B9" s="10"/>
      <c r="C9" s="12">
        <v>21</v>
      </c>
      <c r="D9" s="12"/>
      <c r="E9" s="540">
        <v>683</v>
      </c>
      <c r="F9" s="541">
        <v>1176</v>
      </c>
      <c r="G9" s="542">
        <v>810</v>
      </c>
      <c r="H9" s="541">
        <v>1039612</v>
      </c>
      <c r="I9" s="540">
        <v>357</v>
      </c>
      <c r="J9" s="541">
        <v>601</v>
      </c>
      <c r="K9" s="542">
        <v>460</v>
      </c>
      <c r="L9" s="541">
        <v>2064928</v>
      </c>
      <c r="M9" s="540">
        <v>714</v>
      </c>
      <c r="N9" s="541">
        <v>1155</v>
      </c>
      <c r="O9" s="542">
        <v>893</v>
      </c>
      <c r="P9" s="541">
        <v>2009785</v>
      </c>
      <c r="Q9" s="540">
        <v>630</v>
      </c>
      <c r="R9" s="541">
        <v>1155</v>
      </c>
      <c r="S9" s="542">
        <v>761</v>
      </c>
      <c r="T9" s="541">
        <v>2062255</v>
      </c>
      <c r="U9" s="9"/>
    </row>
    <row r="10" spans="2:21" x14ac:dyDescent="0.15">
      <c r="B10" s="7" t="s">
        <v>423</v>
      </c>
      <c r="C10" s="9">
        <v>2</v>
      </c>
      <c r="D10" s="9"/>
      <c r="E10" s="536">
        <v>714</v>
      </c>
      <c r="F10" s="537">
        <v>861</v>
      </c>
      <c r="G10" s="538">
        <v>788</v>
      </c>
      <c r="H10" s="537">
        <v>90873</v>
      </c>
      <c r="I10" s="536">
        <v>378</v>
      </c>
      <c r="J10" s="537">
        <v>494</v>
      </c>
      <c r="K10" s="538">
        <v>437</v>
      </c>
      <c r="L10" s="537">
        <v>192418</v>
      </c>
      <c r="M10" s="536">
        <v>756</v>
      </c>
      <c r="N10" s="537">
        <v>893</v>
      </c>
      <c r="O10" s="538">
        <v>824</v>
      </c>
      <c r="P10" s="537">
        <v>187322</v>
      </c>
      <c r="Q10" s="536">
        <v>709</v>
      </c>
      <c r="R10" s="537">
        <v>819</v>
      </c>
      <c r="S10" s="538">
        <v>775</v>
      </c>
      <c r="T10" s="537">
        <v>189862</v>
      </c>
      <c r="U10" s="9"/>
    </row>
    <row r="11" spans="2:21" x14ac:dyDescent="0.15">
      <c r="B11" s="7"/>
      <c r="C11" s="9">
        <v>3</v>
      </c>
      <c r="D11" s="9"/>
      <c r="E11" s="536">
        <v>714</v>
      </c>
      <c r="F11" s="537">
        <v>872</v>
      </c>
      <c r="G11" s="538">
        <v>792</v>
      </c>
      <c r="H11" s="537">
        <v>108156</v>
      </c>
      <c r="I11" s="536">
        <v>389</v>
      </c>
      <c r="J11" s="537">
        <v>504</v>
      </c>
      <c r="K11" s="538">
        <v>446</v>
      </c>
      <c r="L11" s="537">
        <v>246853</v>
      </c>
      <c r="M11" s="536">
        <v>735</v>
      </c>
      <c r="N11" s="537">
        <v>893</v>
      </c>
      <c r="O11" s="538">
        <v>802</v>
      </c>
      <c r="P11" s="537">
        <v>206502</v>
      </c>
      <c r="Q11" s="536">
        <v>709</v>
      </c>
      <c r="R11" s="537">
        <v>840</v>
      </c>
      <c r="S11" s="538">
        <v>779</v>
      </c>
      <c r="T11" s="537">
        <v>222780</v>
      </c>
      <c r="U11" s="9"/>
    </row>
    <row r="12" spans="2:21" x14ac:dyDescent="0.15">
      <c r="B12" s="7"/>
      <c r="C12" s="9">
        <v>4</v>
      </c>
      <c r="D12" s="9"/>
      <c r="E12" s="536">
        <v>735</v>
      </c>
      <c r="F12" s="537">
        <v>893</v>
      </c>
      <c r="G12" s="538">
        <v>801</v>
      </c>
      <c r="H12" s="537">
        <v>95364</v>
      </c>
      <c r="I12" s="536">
        <v>410</v>
      </c>
      <c r="J12" s="537">
        <v>525</v>
      </c>
      <c r="K12" s="538">
        <v>468</v>
      </c>
      <c r="L12" s="537">
        <v>231201</v>
      </c>
      <c r="M12" s="536">
        <v>777</v>
      </c>
      <c r="N12" s="537">
        <v>945</v>
      </c>
      <c r="O12" s="538">
        <v>859</v>
      </c>
      <c r="P12" s="537">
        <v>190100</v>
      </c>
      <c r="Q12" s="536">
        <v>725</v>
      </c>
      <c r="R12" s="537">
        <v>861</v>
      </c>
      <c r="S12" s="538">
        <v>780</v>
      </c>
      <c r="T12" s="537">
        <v>177159</v>
      </c>
      <c r="U12" s="9"/>
    </row>
    <row r="13" spans="2:21" x14ac:dyDescent="0.15">
      <c r="B13" s="7"/>
      <c r="C13" s="9">
        <v>5</v>
      </c>
      <c r="D13" s="9"/>
      <c r="E13" s="536">
        <v>777</v>
      </c>
      <c r="F13" s="537">
        <v>945</v>
      </c>
      <c r="G13" s="538">
        <v>856</v>
      </c>
      <c r="H13" s="537">
        <v>77684</v>
      </c>
      <c r="I13" s="536">
        <v>452</v>
      </c>
      <c r="J13" s="537">
        <v>557</v>
      </c>
      <c r="K13" s="538">
        <v>502</v>
      </c>
      <c r="L13" s="537">
        <v>219345</v>
      </c>
      <c r="M13" s="536">
        <v>830</v>
      </c>
      <c r="N13" s="537">
        <v>998</v>
      </c>
      <c r="O13" s="538">
        <v>901</v>
      </c>
      <c r="P13" s="537">
        <v>149480</v>
      </c>
      <c r="Q13" s="536">
        <v>756</v>
      </c>
      <c r="R13" s="537">
        <v>903</v>
      </c>
      <c r="S13" s="538">
        <v>830</v>
      </c>
      <c r="T13" s="537">
        <v>148808</v>
      </c>
      <c r="U13" s="9"/>
    </row>
    <row r="14" spans="2:21" x14ac:dyDescent="0.15">
      <c r="B14" s="7"/>
      <c r="C14" s="9">
        <v>6</v>
      </c>
      <c r="D14" s="9"/>
      <c r="E14" s="536">
        <v>809</v>
      </c>
      <c r="F14" s="537">
        <v>1008</v>
      </c>
      <c r="G14" s="538">
        <v>930</v>
      </c>
      <c r="H14" s="537">
        <v>69938</v>
      </c>
      <c r="I14" s="536">
        <v>494</v>
      </c>
      <c r="J14" s="537">
        <v>641</v>
      </c>
      <c r="K14" s="538">
        <v>561</v>
      </c>
      <c r="L14" s="537">
        <v>202266</v>
      </c>
      <c r="M14" s="536">
        <v>840</v>
      </c>
      <c r="N14" s="537">
        <v>1103</v>
      </c>
      <c r="O14" s="538">
        <v>981</v>
      </c>
      <c r="P14" s="537">
        <v>157930</v>
      </c>
      <c r="Q14" s="536">
        <v>756</v>
      </c>
      <c r="R14" s="537">
        <v>956</v>
      </c>
      <c r="S14" s="538">
        <v>869</v>
      </c>
      <c r="T14" s="537">
        <v>153413</v>
      </c>
      <c r="U14" s="9"/>
    </row>
    <row r="15" spans="2:21" x14ac:dyDescent="0.15">
      <c r="B15" s="7"/>
      <c r="C15" s="9">
        <v>7</v>
      </c>
      <c r="D15" s="9"/>
      <c r="E15" s="536">
        <v>819</v>
      </c>
      <c r="F15" s="537">
        <v>1040</v>
      </c>
      <c r="G15" s="538">
        <v>937</v>
      </c>
      <c r="H15" s="537">
        <v>59385</v>
      </c>
      <c r="I15" s="536">
        <v>473</v>
      </c>
      <c r="J15" s="537">
        <v>651</v>
      </c>
      <c r="K15" s="538">
        <v>568</v>
      </c>
      <c r="L15" s="537">
        <v>174409</v>
      </c>
      <c r="M15" s="536">
        <v>893</v>
      </c>
      <c r="N15" s="537">
        <v>1113</v>
      </c>
      <c r="O15" s="538">
        <v>1002</v>
      </c>
      <c r="P15" s="537">
        <v>114867</v>
      </c>
      <c r="Q15" s="536">
        <v>704</v>
      </c>
      <c r="R15" s="537">
        <v>977</v>
      </c>
      <c r="S15" s="538">
        <v>814</v>
      </c>
      <c r="T15" s="537">
        <v>110996</v>
      </c>
      <c r="U15" s="9"/>
    </row>
    <row r="16" spans="2:21" x14ac:dyDescent="0.15">
      <c r="B16" s="7"/>
      <c r="C16" s="9">
        <v>8</v>
      </c>
      <c r="D16" s="9"/>
      <c r="E16" s="536">
        <v>787.5</v>
      </c>
      <c r="F16" s="536">
        <v>1029</v>
      </c>
      <c r="G16" s="536">
        <v>915.30871177637459</v>
      </c>
      <c r="H16" s="536">
        <v>65877.899999999994</v>
      </c>
      <c r="I16" s="536">
        <v>441</v>
      </c>
      <c r="J16" s="536">
        <v>588</v>
      </c>
      <c r="K16" s="536">
        <v>502.61387697012344</v>
      </c>
      <c r="L16" s="536">
        <v>171433.2</v>
      </c>
      <c r="M16" s="536">
        <v>871.5</v>
      </c>
      <c r="N16" s="536">
        <v>1081.5</v>
      </c>
      <c r="O16" s="536">
        <v>990.86238275597714</v>
      </c>
      <c r="P16" s="536">
        <v>144006.1</v>
      </c>
      <c r="Q16" s="536">
        <v>661.5</v>
      </c>
      <c r="R16" s="536">
        <v>903</v>
      </c>
      <c r="S16" s="536">
        <v>804.89088777104303</v>
      </c>
      <c r="T16" s="537">
        <v>138721.29999999999</v>
      </c>
      <c r="U16" s="9"/>
    </row>
    <row r="17" spans="2:21" x14ac:dyDescent="0.15">
      <c r="B17" s="7"/>
      <c r="C17" s="9">
        <v>9</v>
      </c>
      <c r="D17" s="9"/>
      <c r="E17" s="536">
        <v>913.5</v>
      </c>
      <c r="F17" s="536">
        <v>1113</v>
      </c>
      <c r="G17" s="536">
        <v>1010.8532767235006</v>
      </c>
      <c r="H17" s="536">
        <v>78477.5</v>
      </c>
      <c r="I17" s="536">
        <v>493.5</v>
      </c>
      <c r="J17" s="536">
        <v>609</v>
      </c>
      <c r="K17" s="536">
        <v>555.53544099879184</v>
      </c>
      <c r="L17" s="536">
        <v>181026.7</v>
      </c>
      <c r="M17" s="536">
        <v>966</v>
      </c>
      <c r="N17" s="536">
        <v>1176</v>
      </c>
      <c r="O17" s="536">
        <v>1086.983609557898</v>
      </c>
      <c r="P17" s="536">
        <v>162522.4</v>
      </c>
      <c r="Q17" s="536">
        <v>808.5</v>
      </c>
      <c r="R17" s="536">
        <v>976.5</v>
      </c>
      <c r="S17" s="536">
        <v>897.06451990327866</v>
      </c>
      <c r="T17" s="537">
        <v>160941.4</v>
      </c>
      <c r="U17" s="9"/>
    </row>
    <row r="18" spans="2:21" x14ac:dyDescent="0.15">
      <c r="B18" s="10"/>
      <c r="C18" s="12">
        <v>10</v>
      </c>
      <c r="D18" s="18"/>
      <c r="E18" s="541">
        <v>766.5</v>
      </c>
      <c r="F18" s="541">
        <v>1029</v>
      </c>
      <c r="G18" s="541">
        <v>912.05833409220543</v>
      </c>
      <c r="H18" s="597">
        <v>79155.400000000009</v>
      </c>
      <c r="I18" s="541">
        <v>441</v>
      </c>
      <c r="J18" s="541">
        <v>577.5</v>
      </c>
      <c r="K18" s="541">
        <v>505.60736489798688</v>
      </c>
      <c r="L18" s="541">
        <v>185332.9</v>
      </c>
      <c r="M18" s="541">
        <v>840</v>
      </c>
      <c r="N18" s="541">
        <v>1113</v>
      </c>
      <c r="O18" s="541">
        <v>964.65946860872668</v>
      </c>
      <c r="P18" s="541">
        <v>159477.80000000002</v>
      </c>
      <c r="Q18" s="597">
        <v>745.5</v>
      </c>
      <c r="R18" s="541">
        <v>924</v>
      </c>
      <c r="S18" s="541">
        <v>855.06199037719523</v>
      </c>
      <c r="T18" s="541">
        <v>157505</v>
      </c>
      <c r="U18" s="9"/>
    </row>
    <row r="19" spans="2:21" ht="12.75" customHeight="1" x14ac:dyDescent="0.15">
      <c r="B19" s="13"/>
      <c r="C19" s="85">
        <v>40452</v>
      </c>
      <c r="E19" s="536">
        <v>945</v>
      </c>
      <c r="F19" s="537">
        <v>1029</v>
      </c>
      <c r="G19" s="538">
        <v>979.37336244541484</v>
      </c>
      <c r="H19" s="537">
        <v>943.8</v>
      </c>
      <c r="I19" s="536">
        <v>514.5</v>
      </c>
      <c r="J19" s="537">
        <v>577.5</v>
      </c>
      <c r="K19" s="538">
        <v>545.44546616837147</v>
      </c>
      <c r="L19" s="536">
        <v>1894.5</v>
      </c>
      <c r="M19" s="536">
        <v>997.5</v>
      </c>
      <c r="N19" s="537">
        <v>1113</v>
      </c>
      <c r="O19" s="538">
        <v>1028.1819407008088</v>
      </c>
      <c r="P19" s="537">
        <v>2604.6999999999998</v>
      </c>
      <c r="Q19" s="536">
        <v>840</v>
      </c>
      <c r="R19" s="537">
        <v>924</v>
      </c>
      <c r="S19" s="538">
        <v>884.37810332533854</v>
      </c>
      <c r="T19" s="537">
        <v>2141.6999999999998</v>
      </c>
      <c r="U19" s="9"/>
    </row>
    <row r="20" spans="2:21" ht="11.1" customHeight="1" x14ac:dyDescent="0.15">
      <c r="B20" s="7"/>
      <c r="C20" s="85">
        <v>40455</v>
      </c>
      <c r="D20" s="19" t="s">
        <v>237</v>
      </c>
      <c r="E20" s="65">
        <v>903</v>
      </c>
      <c r="F20" s="66">
        <v>976.5</v>
      </c>
      <c r="G20" s="64">
        <v>946.3125</v>
      </c>
      <c r="H20" s="537">
        <v>8617.4</v>
      </c>
      <c r="I20" s="536">
        <v>493.5</v>
      </c>
      <c r="J20" s="537">
        <v>577.5</v>
      </c>
      <c r="K20" s="538">
        <v>533.21472172351912</v>
      </c>
      <c r="L20" s="537">
        <v>24387</v>
      </c>
      <c r="M20" s="543">
        <v>976.5</v>
      </c>
      <c r="N20" s="544">
        <v>1050</v>
      </c>
      <c r="O20" s="545">
        <v>1007.0493443393765</v>
      </c>
      <c r="P20" s="537">
        <v>14289.7</v>
      </c>
      <c r="Q20" s="65">
        <v>819</v>
      </c>
      <c r="R20" s="66">
        <v>924</v>
      </c>
      <c r="S20" s="64">
        <v>865.05923058878716</v>
      </c>
      <c r="T20" s="537">
        <v>19227.400000000001</v>
      </c>
      <c r="U20" s="9"/>
    </row>
    <row r="21" spans="2:21" ht="11.1" customHeight="1" x14ac:dyDescent="0.15">
      <c r="B21" s="7"/>
      <c r="C21" s="85">
        <v>40456</v>
      </c>
      <c r="D21" s="19" t="s">
        <v>237</v>
      </c>
      <c r="E21" s="65">
        <v>924</v>
      </c>
      <c r="F21" s="66">
        <v>997.5</v>
      </c>
      <c r="G21" s="64">
        <v>955.02867830423941</v>
      </c>
      <c r="H21" s="537">
        <v>696.9</v>
      </c>
      <c r="I21" s="536">
        <v>483</v>
      </c>
      <c r="J21" s="537">
        <v>577.5</v>
      </c>
      <c r="K21" s="538">
        <v>533.69884531363778</v>
      </c>
      <c r="L21" s="537">
        <v>1447</v>
      </c>
      <c r="M21" s="536">
        <v>966</v>
      </c>
      <c r="N21" s="537">
        <v>1050</v>
      </c>
      <c r="O21" s="538">
        <v>1018.5837320574162</v>
      </c>
      <c r="P21" s="537">
        <v>2474.4</v>
      </c>
      <c r="Q21" s="536">
        <v>819</v>
      </c>
      <c r="R21" s="537">
        <v>892.5</v>
      </c>
      <c r="S21" s="538">
        <v>857.472543636007</v>
      </c>
      <c r="T21" s="537">
        <v>1466.8</v>
      </c>
      <c r="U21" s="9"/>
    </row>
    <row r="22" spans="2:21" ht="11.1" customHeight="1" x14ac:dyDescent="0.15">
      <c r="B22" s="7"/>
      <c r="C22" s="85">
        <v>40457</v>
      </c>
      <c r="D22" s="19" t="s">
        <v>237</v>
      </c>
      <c r="E22" s="536">
        <v>924</v>
      </c>
      <c r="F22" s="537">
        <v>997.5</v>
      </c>
      <c r="G22" s="538">
        <v>959.18651685393252</v>
      </c>
      <c r="H22" s="537">
        <v>4212.3999999999996</v>
      </c>
      <c r="I22" s="543">
        <v>483</v>
      </c>
      <c r="J22" s="544">
        <v>556.5</v>
      </c>
      <c r="K22" s="545">
        <v>523.80456626590239</v>
      </c>
      <c r="L22" s="537">
        <v>9025.7999999999993</v>
      </c>
      <c r="M22" s="536">
        <v>976.5</v>
      </c>
      <c r="N22" s="537">
        <v>1081.5</v>
      </c>
      <c r="O22" s="538">
        <v>1028.9940077043802</v>
      </c>
      <c r="P22" s="537">
        <v>9223.9</v>
      </c>
      <c r="Q22" s="536">
        <v>808.5</v>
      </c>
      <c r="R22" s="537">
        <v>892.5</v>
      </c>
      <c r="S22" s="538">
        <v>855.80460668409728</v>
      </c>
      <c r="T22" s="537">
        <v>7840.2</v>
      </c>
      <c r="U22" s="9"/>
    </row>
    <row r="23" spans="2:21" ht="11.1" customHeight="1" x14ac:dyDescent="0.15">
      <c r="B23" s="7"/>
      <c r="C23" s="85">
        <v>40458</v>
      </c>
      <c r="D23" s="19" t="s">
        <v>237</v>
      </c>
      <c r="E23" s="536">
        <v>903</v>
      </c>
      <c r="F23" s="537">
        <v>1008</v>
      </c>
      <c r="G23" s="538">
        <v>959.06425120772951</v>
      </c>
      <c r="H23" s="537">
        <v>2666.6</v>
      </c>
      <c r="I23" s="543">
        <v>483</v>
      </c>
      <c r="J23" s="544">
        <v>556.5</v>
      </c>
      <c r="K23" s="545">
        <v>517.04658984557807</v>
      </c>
      <c r="L23" s="537">
        <v>8417.2000000000007</v>
      </c>
      <c r="M23" s="543">
        <v>966</v>
      </c>
      <c r="N23" s="543">
        <v>1071</v>
      </c>
      <c r="O23" s="543">
        <v>1012.44285012285</v>
      </c>
      <c r="P23" s="537">
        <v>8407.7000000000007</v>
      </c>
      <c r="Q23" s="536">
        <v>819</v>
      </c>
      <c r="R23" s="537">
        <v>892.5</v>
      </c>
      <c r="S23" s="538">
        <v>855.01814670175759</v>
      </c>
      <c r="T23" s="537">
        <v>6574.7</v>
      </c>
      <c r="U23" s="9"/>
    </row>
    <row r="24" spans="2:21" ht="11.1" customHeight="1" x14ac:dyDescent="0.15">
      <c r="B24" s="7"/>
      <c r="C24" s="85">
        <v>40459</v>
      </c>
      <c r="D24" s="19" t="s">
        <v>237</v>
      </c>
      <c r="E24" s="536">
        <v>913.5</v>
      </c>
      <c r="F24" s="537">
        <v>998.55000000000007</v>
      </c>
      <c r="G24" s="538">
        <v>955.97842192998701</v>
      </c>
      <c r="H24" s="546">
        <v>1905.5</v>
      </c>
      <c r="I24" s="536">
        <v>493.5</v>
      </c>
      <c r="J24" s="537">
        <v>567</v>
      </c>
      <c r="K24" s="538">
        <v>522.99488362037903</v>
      </c>
      <c r="L24" s="546">
        <v>3416.4</v>
      </c>
      <c r="M24" s="536">
        <v>976.5</v>
      </c>
      <c r="N24" s="537">
        <v>1081.5</v>
      </c>
      <c r="O24" s="538">
        <v>1019.721480289622</v>
      </c>
      <c r="P24" s="546">
        <v>4756.8</v>
      </c>
      <c r="Q24" s="543">
        <v>819</v>
      </c>
      <c r="R24" s="544">
        <v>903</v>
      </c>
      <c r="S24" s="545">
        <v>863.86910475137574</v>
      </c>
      <c r="T24" s="546">
        <v>6789.7</v>
      </c>
      <c r="U24" s="9"/>
    </row>
    <row r="25" spans="2:21" ht="11.1" customHeight="1" x14ac:dyDescent="0.15">
      <c r="B25" s="7"/>
      <c r="C25" s="85">
        <v>40463</v>
      </c>
      <c r="D25" s="19" t="s">
        <v>237</v>
      </c>
      <c r="E25" s="543">
        <v>892.5</v>
      </c>
      <c r="F25" s="544">
        <v>991.93500000000006</v>
      </c>
      <c r="G25" s="545">
        <v>942.1033677693016</v>
      </c>
      <c r="H25" s="546">
        <v>9897.2000000000007</v>
      </c>
      <c r="I25" s="543">
        <v>472.5</v>
      </c>
      <c r="J25" s="544">
        <v>556.5</v>
      </c>
      <c r="K25" s="545">
        <v>512.75232829601407</v>
      </c>
      <c r="L25" s="546">
        <v>25743.8</v>
      </c>
      <c r="M25" s="536">
        <v>945</v>
      </c>
      <c r="N25" s="537">
        <v>1039.5</v>
      </c>
      <c r="O25" s="538">
        <v>999.85964732417517</v>
      </c>
      <c r="P25" s="546">
        <v>19549.7</v>
      </c>
      <c r="Q25" s="543">
        <v>798</v>
      </c>
      <c r="R25" s="544">
        <v>913.5</v>
      </c>
      <c r="S25" s="545">
        <v>857.14723682905094</v>
      </c>
      <c r="T25" s="546">
        <v>20203.599999999999</v>
      </c>
      <c r="U25" s="9"/>
    </row>
    <row r="26" spans="2:21" ht="11.1" customHeight="1" x14ac:dyDescent="0.15">
      <c r="B26" s="7"/>
      <c r="C26" s="85">
        <v>40464</v>
      </c>
      <c r="D26" s="19" t="s">
        <v>237</v>
      </c>
      <c r="E26" s="536">
        <v>903</v>
      </c>
      <c r="F26" s="537">
        <v>992.25</v>
      </c>
      <c r="G26" s="538">
        <v>949.78326372315064</v>
      </c>
      <c r="H26" s="546">
        <v>2018.9</v>
      </c>
      <c r="I26" s="543">
        <v>483</v>
      </c>
      <c r="J26" s="544">
        <v>556.5</v>
      </c>
      <c r="K26" s="545">
        <v>518.36473482777467</v>
      </c>
      <c r="L26" s="546">
        <v>5787.7</v>
      </c>
      <c r="M26" s="536">
        <v>945</v>
      </c>
      <c r="N26" s="537">
        <v>1050</v>
      </c>
      <c r="O26" s="538">
        <v>1015.2545454545455</v>
      </c>
      <c r="P26" s="546">
        <v>4468.1000000000004</v>
      </c>
      <c r="Q26" s="536">
        <v>824.56499999999994</v>
      </c>
      <c r="R26" s="537">
        <v>913.5</v>
      </c>
      <c r="S26" s="538">
        <v>860.59131508241956</v>
      </c>
      <c r="T26" s="546">
        <v>4519.3</v>
      </c>
      <c r="U26" s="9"/>
    </row>
    <row r="27" spans="2:21" ht="11.1" customHeight="1" x14ac:dyDescent="0.15">
      <c r="B27" s="7"/>
      <c r="C27" s="85">
        <v>40465</v>
      </c>
      <c r="D27" s="19" t="s">
        <v>237</v>
      </c>
      <c r="E27" s="536">
        <v>882</v>
      </c>
      <c r="F27" s="537">
        <v>987</v>
      </c>
      <c r="G27" s="538">
        <v>935.08235137769111</v>
      </c>
      <c r="H27" s="546">
        <v>5601.3</v>
      </c>
      <c r="I27" s="536">
        <v>483</v>
      </c>
      <c r="J27" s="537">
        <v>556.5</v>
      </c>
      <c r="K27" s="538">
        <v>521.85119302146586</v>
      </c>
      <c r="L27" s="546">
        <v>14830.8</v>
      </c>
      <c r="M27" s="536">
        <v>924</v>
      </c>
      <c r="N27" s="537">
        <v>1029</v>
      </c>
      <c r="O27" s="538">
        <v>995.53740806492533</v>
      </c>
      <c r="P27" s="546">
        <v>8585.7999999999993</v>
      </c>
      <c r="Q27" s="536">
        <v>829.5</v>
      </c>
      <c r="R27" s="537">
        <v>913.5</v>
      </c>
      <c r="S27" s="538">
        <v>861.84208357857563</v>
      </c>
      <c r="T27" s="546">
        <v>9439.2999999999993</v>
      </c>
      <c r="U27" s="9"/>
    </row>
    <row r="28" spans="2:21" ht="11.1" customHeight="1" x14ac:dyDescent="0.15">
      <c r="B28" s="7"/>
      <c r="C28" s="85">
        <v>40466</v>
      </c>
      <c r="D28" s="19" t="s">
        <v>237</v>
      </c>
      <c r="E28" s="547">
        <v>882</v>
      </c>
      <c r="F28" s="546">
        <v>987</v>
      </c>
      <c r="G28" s="548">
        <v>928.09334248455741</v>
      </c>
      <c r="H28" s="546">
        <v>846.1</v>
      </c>
      <c r="I28" s="547">
        <v>483</v>
      </c>
      <c r="J28" s="546">
        <v>556.5</v>
      </c>
      <c r="K28" s="548">
        <v>518.98641257904626</v>
      </c>
      <c r="L28" s="546">
        <v>1724.3</v>
      </c>
      <c r="M28" s="547">
        <v>924</v>
      </c>
      <c r="N28" s="546">
        <v>1029</v>
      </c>
      <c r="O28" s="548">
        <v>987.46120058565168</v>
      </c>
      <c r="P28" s="546">
        <v>2125.1999999999998</v>
      </c>
      <c r="Q28" s="547">
        <v>829.5</v>
      </c>
      <c r="R28" s="546">
        <v>913.5</v>
      </c>
      <c r="S28" s="548">
        <v>876.47255125284732</v>
      </c>
      <c r="T28" s="546">
        <v>1553.3</v>
      </c>
      <c r="U28" s="9"/>
    </row>
    <row r="29" spans="2:21" ht="11.1" customHeight="1" x14ac:dyDescent="0.15">
      <c r="B29" s="7"/>
      <c r="C29" s="85">
        <v>40469</v>
      </c>
      <c r="D29" s="19" t="s">
        <v>237</v>
      </c>
      <c r="E29" s="547">
        <v>829.5</v>
      </c>
      <c r="F29" s="546">
        <v>903</v>
      </c>
      <c r="G29" s="548">
        <v>886.45742829713186</v>
      </c>
      <c r="H29" s="546">
        <v>8802</v>
      </c>
      <c r="I29" s="547">
        <v>462</v>
      </c>
      <c r="J29" s="546">
        <v>556.5</v>
      </c>
      <c r="K29" s="548">
        <v>510.97384210881131</v>
      </c>
      <c r="L29" s="546">
        <v>19802.900000000001</v>
      </c>
      <c r="M29" s="547">
        <v>892.5</v>
      </c>
      <c r="N29" s="546">
        <v>976.5</v>
      </c>
      <c r="O29" s="548">
        <v>940.17390739939424</v>
      </c>
      <c r="P29" s="546">
        <v>13097.9</v>
      </c>
      <c r="Q29" s="547">
        <v>824.25</v>
      </c>
      <c r="R29" s="546">
        <v>913.5</v>
      </c>
      <c r="S29" s="548">
        <v>865.95225005208499</v>
      </c>
      <c r="T29" s="546">
        <v>16297.4</v>
      </c>
      <c r="U29" s="9"/>
    </row>
    <row r="30" spans="2:21" ht="11.1" customHeight="1" x14ac:dyDescent="0.15">
      <c r="B30" s="7"/>
      <c r="C30" s="85">
        <v>40470</v>
      </c>
      <c r="D30" s="19" t="s">
        <v>237</v>
      </c>
      <c r="E30" s="549">
        <v>840</v>
      </c>
      <c r="F30" s="550">
        <v>913.5</v>
      </c>
      <c r="G30" s="551">
        <v>885.87249527410211</v>
      </c>
      <c r="H30" s="546">
        <v>1965</v>
      </c>
      <c r="I30" s="552">
        <v>462</v>
      </c>
      <c r="J30" s="553">
        <v>525</v>
      </c>
      <c r="K30" s="554">
        <v>504.94076356788224</v>
      </c>
      <c r="L30" s="546">
        <v>5147.8</v>
      </c>
      <c r="M30" s="549">
        <v>892.5</v>
      </c>
      <c r="N30" s="550">
        <v>997.5</v>
      </c>
      <c r="O30" s="551">
        <v>943.49540752423798</v>
      </c>
      <c r="P30" s="546">
        <v>5662.7</v>
      </c>
      <c r="Q30" s="549">
        <v>819</v>
      </c>
      <c r="R30" s="550">
        <v>892.5</v>
      </c>
      <c r="S30" s="551">
        <v>864.46322737068954</v>
      </c>
      <c r="T30" s="546">
        <v>3904.9</v>
      </c>
      <c r="U30" s="9"/>
    </row>
    <row r="31" spans="2:21" ht="11.1" customHeight="1" x14ac:dyDescent="0.15">
      <c r="B31" s="7"/>
      <c r="C31" s="85">
        <v>40471</v>
      </c>
      <c r="D31" s="19" t="s">
        <v>237</v>
      </c>
      <c r="E31" s="547">
        <v>840</v>
      </c>
      <c r="F31" s="546">
        <v>924</v>
      </c>
      <c r="G31" s="548">
        <v>877.03235600277594</v>
      </c>
      <c r="H31" s="546">
        <v>1411.8</v>
      </c>
      <c r="I31" s="552">
        <v>462</v>
      </c>
      <c r="J31" s="553">
        <v>546</v>
      </c>
      <c r="K31" s="554">
        <v>501.40358781579971</v>
      </c>
      <c r="L31" s="546">
        <v>3317.4</v>
      </c>
      <c r="M31" s="552">
        <v>892.5</v>
      </c>
      <c r="N31" s="552">
        <v>997.5</v>
      </c>
      <c r="O31" s="552">
        <v>942.26529376135682</v>
      </c>
      <c r="P31" s="546">
        <v>4486.8999999999996</v>
      </c>
      <c r="Q31" s="547">
        <v>824.25</v>
      </c>
      <c r="R31" s="546">
        <v>892.5</v>
      </c>
      <c r="S31" s="548">
        <v>855.09637377963736</v>
      </c>
      <c r="T31" s="546">
        <v>3172.3</v>
      </c>
      <c r="U31" s="9"/>
    </row>
    <row r="32" spans="2:21" ht="11.1" customHeight="1" x14ac:dyDescent="0.15">
      <c r="B32" s="7"/>
      <c r="C32" s="85">
        <v>40472</v>
      </c>
      <c r="D32" s="19" t="s">
        <v>237</v>
      </c>
      <c r="E32" s="552">
        <v>819</v>
      </c>
      <c r="F32" s="553">
        <v>892.5</v>
      </c>
      <c r="G32" s="554">
        <v>861.07652417659415</v>
      </c>
      <c r="H32" s="546">
        <v>3118.8</v>
      </c>
      <c r="I32" s="552">
        <v>462</v>
      </c>
      <c r="J32" s="553">
        <v>535.5</v>
      </c>
      <c r="K32" s="554">
        <v>493.18487448770497</v>
      </c>
      <c r="L32" s="546">
        <v>9125.2999999999993</v>
      </c>
      <c r="M32" s="552">
        <v>892.5</v>
      </c>
      <c r="N32" s="553">
        <v>976.5</v>
      </c>
      <c r="O32" s="554">
        <v>936.36306245802564</v>
      </c>
      <c r="P32" s="546">
        <v>6784.8</v>
      </c>
      <c r="Q32" s="547">
        <v>824.25</v>
      </c>
      <c r="R32" s="546">
        <v>892.5</v>
      </c>
      <c r="S32" s="548">
        <v>849.51165803108802</v>
      </c>
      <c r="T32" s="546">
        <v>8136.6</v>
      </c>
      <c r="U32" s="9"/>
    </row>
    <row r="33" spans="1:21" ht="11.1" customHeight="1" x14ac:dyDescent="0.15">
      <c r="B33" s="7"/>
      <c r="C33" s="85">
        <v>40473</v>
      </c>
      <c r="D33" s="19" t="s">
        <v>237</v>
      </c>
      <c r="E33" s="547">
        <v>829.5</v>
      </c>
      <c r="F33" s="546">
        <v>913.5</v>
      </c>
      <c r="G33" s="548">
        <v>871.99898887765437</v>
      </c>
      <c r="H33" s="546">
        <v>854</v>
      </c>
      <c r="I33" s="547">
        <v>462</v>
      </c>
      <c r="J33" s="546">
        <v>535.5</v>
      </c>
      <c r="K33" s="548">
        <v>490.33732563054815</v>
      </c>
      <c r="L33" s="546">
        <v>2280.5</v>
      </c>
      <c r="M33" s="552">
        <v>892.5</v>
      </c>
      <c r="N33" s="553">
        <v>976.5</v>
      </c>
      <c r="O33" s="554">
        <v>924.90985324947576</v>
      </c>
      <c r="P33" s="546">
        <v>3390.2</v>
      </c>
      <c r="Q33" s="547">
        <v>808.5</v>
      </c>
      <c r="R33" s="546">
        <v>882</v>
      </c>
      <c r="S33" s="548">
        <v>845.87904146063147</v>
      </c>
      <c r="T33" s="546">
        <v>2266.9</v>
      </c>
      <c r="U33" s="9"/>
    </row>
    <row r="34" spans="1:21" ht="11.1" customHeight="1" x14ac:dyDescent="0.15">
      <c r="B34" s="7"/>
      <c r="C34" s="85">
        <v>40476</v>
      </c>
      <c r="D34" s="19" t="s">
        <v>237</v>
      </c>
      <c r="E34" s="552">
        <v>766.5</v>
      </c>
      <c r="F34" s="553">
        <v>871.5</v>
      </c>
      <c r="G34" s="554">
        <v>838.7752629601805</v>
      </c>
      <c r="H34" s="546">
        <v>12876.2</v>
      </c>
      <c r="I34" s="547">
        <v>441</v>
      </c>
      <c r="J34" s="546">
        <v>525</v>
      </c>
      <c r="K34" s="548">
        <v>478.45143677389956</v>
      </c>
      <c r="L34" s="546">
        <v>26191</v>
      </c>
      <c r="M34" s="547">
        <v>840</v>
      </c>
      <c r="N34" s="546">
        <v>924</v>
      </c>
      <c r="O34" s="548">
        <v>883.90508124838777</v>
      </c>
      <c r="P34" s="546">
        <v>25687.9</v>
      </c>
      <c r="Q34" s="547">
        <v>777</v>
      </c>
      <c r="R34" s="546">
        <v>840</v>
      </c>
      <c r="S34" s="548">
        <v>807.35016592122361</v>
      </c>
      <c r="T34" s="546">
        <v>19079.5</v>
      </c>
      <c r="U34" s="9"/>
    </row>
    <row r="35" spans="1:21" ht="11.1" customHeight="1" x14ac:dyDescent="0.15">
      <c r="B35" s="7"/>
      <c r="C35" s="85">
        <v>40477</v>
      </c>
      <c r="D35" s="19" t="s">
        <v>237</v>
      </c>
      <c r="E35" s="547">
        <v>777</v>
      </c>
      <c r="F35" s="546">
        <v>871.5</v>
      </c>
      <c r="G35" s="548">
        <v>836.14402375649581</v>
      </c>
      <c r="H35" s="546">
        <v>1228.9000000000001</v>
      </c>
      <c r="I35" s="549">
        <v>441</v>
      </c>
      <c r="J35" s="550">
        <v>525</v>
      </c>
      <c r="K35" s="551">
        <v>469.6232066230333</v>
      </c>
      <c r="L35" s="546">
        <v>2408.6</v>
      </c>
      <c r="M35" s="552">
        <v>840</v>
      </c>
      <c r="N35" s="553">
        <v>924</v>
      </c>
      <c r="O35" s="554">
        <v>883.43466299862473</v>
      </c>
      <c r="P35" s="546">
        <v>2917.8</v>
      </c>
      <c r="Q35" s="549">
        <v>777</v>
      </c>
      <c r="R35" s="550">
        <v>840</v>
      </c>
      <c r="S35" s="551">
        <v>815.58599059069536</v>
      </c>
      <c r="T35" s="546">
        <v>2351.6999999999998</v>
      </c>
      <c r="U35" s="9"/>
    </row>
    <row r="36" spans="1:21" ht="11.1" customHeight="1" x14ac:dyDescent="0.15">
      <c r="B36" s="7"/>
      <c r="C36" s="85">
        <v>40478</v>
      </c>
      <c r="D36" s="19" t="s">
        <v>237</v>
      </c>
      <c r="E36" s="547">
        <v>777</v>
      </c>
      <c r="F36" s="546">
        <v>871.5</v>
      </c>
      <c r="G36" s="548">
        <v>825.06011708195729</v>
      </c>
      <c r="H36" s="546">
        <v>3336</v>
      </c>
      <c r="I36" s="552">
        <v>441</v>
      </c>
      <c r="J36" s="553">
        <v>504</v>
      </c>
      <c r="K36" s="554">
        <v>469.39888811674757</v>
      </c>
      <c r="L36" s="546">
        <v>8574.9</v>
      </c>
      <c r="M36" s="552">
        <v>861</v>
      </c>
      <c r="N36" s="553">
        <v>924</v>
      </c>
      <c r="O36" s="554">
        <v>893.05622676579935</v>
      </c>
      <c r="P36" s="546">
        <v>5821</v>
      </c>
      <c r="Q36" s="552">
        <v>766.5</v>
      </c>
      <c r="R36" s="553">
        <v>840</v>
      </c>
      <c r="S36" s="554">
        <v>810.06417444310648</v>
      </c>
      <c r="T36" s="546">
        <v>5058.7</v>
      </c>
      <c r="U36" s="9"/>
    </row>
    <row r="37" spans="1:21" ht="11.1" customHeight="1" x14ac:dyDescent="0.15">
      <c r="B37" s="7"/>
      <c r="C37" s="85">
        <v>40479</v>
      </c>
      <c r="D37" s="9" t="s">
        <v>237</v>
      </c>
      <c r="E37" s="549">
        <v>777</v>
      </c>
      <c r="F37" s="550">
        <v>871.5</v>
      </c>
      <c r="G37" s="551">
        <v>825.53209351753446</v>
      </c>
      <c r="H37" s="546">
        <v>5806.3</v>
      </c>
      <c r="I37" s="547">
        <v>441</v>
      </c>
      <c r="J37" s="546">
        <v>504</v>
      </c>
      <c r="K37" s="548">
        <v>467.50585215605753</v>
      </c>
      <c r="L37" s="546">
        <v>7340.4</v>
      </c>
      <c r="M37" s="547">
        <v>840</v>
      </c>
      <c r="N37" s="546">
        <v>924</v>
      </c>
      <c r="O37" s="548">
        <v>881.22625843279729</v>
      </c>
      <c r="P37" s="546">
        <v>10775.3</v>
      </c>
      <c r="Q37" s="549">
        <v>750.75</v>
      </c>
      <c r="R37" s="550">
        <v>840</v>
      </c>
      <c r="S37" s="551">
        <v>811.8814252336449</v>
      </c>
      <c r="T37" s="546">
        <v>11362.1</v>
      </c>
      <c r="U37" s="9"/>
    </row>
    <row r="38" spans="1:21" ht="11.25" customHeight="1" x14ac:dyDescent="0.15">
      <c r="A38" s="30"/>
      <c r="B38" s="10"/>
      <c r="C38" s="86">
        <v>40480</v>
      </c>
      <c r="D38" s="18"/>
      <c r="E38" s="11">
        <v>777</v>
      </c>
      <c r="F38" s="11">
        <v>871.5</v>
      </c>
      <c r="G38" s="11">
        <v>829.10570915858045</v>
      </c>
      <c r="H38" s="11">
        <v>2350.3000000000002</v>
      </c>
      <c r="I38" s="600">
        <v>441</v>
      </c>
      <c r="J38" s="601">
        <v>504</v>
      </c>
      <c r="K38" s="602">
        <v>464</v>
      </c>
      <c r="L38" s="601">
        <v>4470</v>
      </c>
      <c r="M38" s="600">
        <v>840</v>
      </c>
      <c r="N38" s="601">
        <v>924</v>
      </c>
      <c r="O38" s="603">
        <v>891</v>
      </c>
      <c r="P38" s="11">
        <v>4367.3</v>
      </c>
      <c r="Q38" s="11">
        <v>745.5</v>
      </c>
      <c r="R38" s="11">
        <v>840</v>
      </c>
      <c r="S38" s="11">
        <v>815.95541968419798</v>
      </c>
      <c r="T38" s="11">
        <v>6118.9</v>
      </c>
      <c r="U38" s="9"/>
    </row>
    <row r="39" spans="1:21" ht="12.75" customHeight="1" x14ac:dyDescent="0.15">
      <c r="B39" s="19" t="s">
        <v>424</v>
      </c>
      <c r="C39" s="19" t="s">
        <v>337</v>
      </c>
    </row>
    <row r="40" spans="1:21" ht="12.75" customHeight="1" x14ac:dyDescent="0.15">
      <c r="B40" s="41" t="s">
        <v>32</v>
      </c>
      <c r="C40" s="19" t="s">
        <v>37</v>
      </c>
    </row>
    <row r="41" spans="1:21" x14ac:dyDescent="0.15">
      <c r="B41" s="41"/>
    </row>
    <row r="42" spans="1:21" ht="13.5" x14ac:dyDescent="0.15">
      <c r="I42" s="599"/>
      <c r="J42" s="599"/>
      <c r="K42" s="599"/>
      <c r="L42" s="599"/>
      <c r="M42" s="599"/>
      <c r="N42" s="599"/>
      <c r="O42" s="599"/>
    </row>
  </sheetData>
  <mergeCells count="5">
    <mergeCell ref="C5:D5"/>
    <mergeCell ref="E5:H5"/>
    <mergeCell ref="I5:L5"/>
    <mergeCell ref="M5:P5"/>
    <mergeCell ref="Q5:T5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&amp;C-59-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B2:Q38"/>
  <sheetViews>
    <sheetView zoomScale="75" workbookViewId="0">
      <selection activeCell="C1" sqref="C1"/>
    </sheetView>
  </sheetViews>
  <sheetFormatPr defaultColWidth="7.5" defaultRowHeight="12" x14ac:dyDescent="0.15"/>
  <cols>
    <col min="1" max="1" width="1" style="19" customWidth="1"/>
    <col min="2" max="2" width="3.75" style="19" customWidth="1"/>
    <col min="3" max="3" width="8.625" style="19" customWidth="1"/>
    <col min="4" max="4" width="2.5" style="19" customWidth="1"/>
    <col min="5" max="5" width="7.125" style="19" customWidth="1"/>
    <col min="6" max="7" width="7.625" style="19" customWidth="1"/>
    <col min="8" max="8" width="9.125" style="19" customWidth="1"/>
    <col min="9" max="9" width="7.25" style="19" customWidth="1"/>
    <col min="10" max="11" width="7.625" style="19" customWidth="1"/>
    <col min="12" max="12" width="9.125" style="19" customWidth="1"/>
    <col min="13" max="13" width="7.25" style="19" customWidth="1"/>
    <col min="14" max="15" width="7.625" style="19" customWidth="1"/>
    <col min="16" max="16" width="9.125" style="19" customWidth="1"/>
    <col min="17" max="16384" width="7.5" style="19"/>
  </cols>
  <sheetData>
    <row r="2" spans="2:16" x14ac:dyDescent="0.15">
      <c r="B2" s="19" t="s">
        <v>65</v>
      </c>
    </row>
    <row r="3" spans="2:16" x14ac:dyDescent="0.15">
      <c r="P3" s="20" t="s">
        <v>20</v>
      </c>
    </row>
    <row r="4" spans="2:16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2:16" x14ac:dyDescent="0.15">
      <c r="B5" s="15"/>
      <c r="C5" s="21" t="s">
        <v>0</v>
      </c>
      <c r="D5" s="87"/>
      <c r="E5" s="613" t="s">
        <v>103</v>
      </c>
      <c r="F5" s="614"/>
      <c r="G5" s="614"/>
      <c r="H5" s="615"/>
      <c r="I5" s="613" t="s">
        <v>425</v>
      </c>
      <c r="J5" s="614"/>
      <c r="K5" s="614"/>
      <c r="L5" s="615"/>
      <c r="M5" s="613" t="s">
        <v>105</v>
      </c>
      <c r="N5" s="614"/>
      <c r="O5" s="614"/>
      <c r="P5" s="615"/>
    </row>
    <row r="6" spans="2:16" x14ac:dyDescent="0.15">
      <c r="B6" s="10" t="s">
        <v>26</v>
      </c>
      <c r="C6" s="12"/>
      <c r="D6" s="18"/>
      <c r="E6" s="21" t="s">
        <v>29</v>
      </c>
      <c r="F6" s="22" t="s">
        <v>30</v>
      </c>
      <c r="G6" s="26" t="s">
        <v>19</v>
      </c>
      <c r="H6" s="22" t="s">
        <v>22</v>
      </c>
      <c r="I6" s="21" t="s">
        <v>29</v>
      </c>
      <c r="J6" s="22" t="s">
        <v>30</v>
      </c>
      <c r="K6" s="555" t="s">
        <v>19</v>
      </c>
      <c r="L6" s="22" t="s">
        <v>22</v>
      </c>
      <c r="M6" s="21" t="s">
        <v>29</v>
      </c>
      <c r="N6" s="22" t="s">
        <v>30</v>
      </c>
      <c r="O6" s="555" t="s">
        <v>19</v>
      </c>
      <c r="P6" s="22" t="s">
        <v>25</v>
      </c>
    </row>
    <row r="7" spans="2:16" x14ac:dyDescent="0.15">
      <c r="B7" s="7" t="s">
        <v>72</v>
      </c>
      <c r="C7" s="9">
        <v>19</v>
      </c>
      <c r="D7" s="19" t="s">
        <v>106</v>
      </c>
      <c r="E7" s="7">
        <v>448</v>
      </c>
      <c r="F7" s="8">
        <v>735</v>
      </c>
      <c r="G7" s="9">
        <v>593</v>
      </c>
      <c r="H7" s="8">
        <v>2352225</v>
      </c>
      <c r="I7" s="7">
        <v>977</v>
      </c>
      <c r="J7" s="8">
        <v>1544</v>
      </c>
      <c r="K7" s="556">
        <v>1243</v>
      </c>
      <c r="L7" s="8">
        <v>209398</v>
      </c>
      <c r="M7" s="7">
        <v>572</v>
      </c>
      <c r="N7" s="8">
        <v>859</v>
      </c>
      <c r="O7" s="556">
        <v>727</v>
      </c>
      <c r="P7" s="8">
        <v>4829276</v>
      </c>
    </row>
    <row r="8" spans="2:16" x14ac:dyDescent="0.15">
      <c r="B8" s="7"/>
      <c r="C8" s="9">
        <v>20</v>
      </c>
      <c r="D8" s="9"/>
      <c r="E8" s="7">
        <v>483</v>
      </c>
      <c r="F8" s="8">
        <v>819</v>
      </c>
      <c r="G8" s="9">
        <v>630</v>
      </c>
      <c r="H8" s="8">
        <v>2476104</v>
      </c>
      <c r="I8" s="7">
        <v>924</v>
      </c>
      <c r="J8" s="8">
        <v>1470</v>
      </c>
      <c r="K8" s="556">
        <v>1195</v>
      </c>
      <c r="L8" s="8">
        <v>221868</v>
      </c>
      <c r="M8" s="7">
        <v>557</v>
      </c>
      <c r="N8" s="8">
        <v>950</v>
      </c>
      <c r="O8" s="556">
        <v>768</v>
      </c>
      <c r="P8" s="8">
        <v>6810831</v>
      </c>
    </row>
    <row r="9" spans="2:16" x14ac:dyDescent="0.15">
      <c r="B9" s="10"/>
      <c r="C9" s="12">
        <v>21</v>
      </c>
      <c r="D9" s="12"/>
      <c r="E9" s="10">
        <v>368</v>
      </c>
      <c r="F9" s="11">
        <v>648</v>
      </c>
      <c r="G9" s="12">
        <v>486</v>
      </c>
      <c r="H9" s="11">
        <v>3029032</v>
      </c>
      <c r="I9" s="10">
        <v>819</v>
      </c>
      <c r="J9" s="11">
        <v>1345</v>
      </c>
      <c r="K9" s="557">
        <v>1028</v>
      </c>
      <c r="L9" s="11">
        <v>296189</v>
      </c>
      <c r="M9" s="10">
        <v>520</v>
      </c>
      <c r="N9" s="11">
        <v>803</v>
      </c>
      <c r="O9" s="557">
        <v>637</v>
      </c>
      <c r="P9" s="11">
        <v>7257163</v>
      </c>
    </row>
    <row r="10" spans="2:16" x14ac:dyDescent="0.15">
      <c r="B10" s="7" t="s">
        <v>423</v>
      </c>
      <c r="C10" s="9">
        <v>2</v>
      </c>
      <c r="D10" s="9"/>
      <c r="E10" s="7">
        <v>410</v>
      </c>
      <c r="F10" s="8">
        <v>525</v>
      </c>
      <c r="G10" s="9">
        <v>455</v>
      </c>
      <c r="H10" s="8">
        <v>298552</v>
      </c>
      <c r="I10" s="7">
        <v>861</v>
      </c>
      <c r="J10" s="8">
        <v>1103</v>
      </c>
      <c r="K10" s="556">
        <v>967</v>
      </c>
      <c r="L10" s="8">
        <v>27495</v>
      </c>
      <c r="M10" s="7">
        <v>562</v>
      </c>
      <c r="N10" s="8">
        <v>688</v>
      </c>
      <c r="O10" s="556">
        <v>607</v>
      </c>
      <c r="P10" s="8">
        <v>522407</v>
      </c>
    </row>
    <row r="11" spans="2:16" x14ac:dyDescent="0.15">
      <c r="B11" s="7"/>
      <c r="C11" s="9">
        <v>3</v>
      </c>
      <c r="D11" s="9"/>
      <c r="E11" s="7">
        <v>410</v>
      </c>
      <c r="F11" s="8">
        <v>525</v>
      </c>
      <c r="G11" s="9">
        <v>473</v>
      </c>
      <c r="H11" s="8">
        <v>409547</v>
      </c>
      <c r="I11" s="7">
        <v>893</v>
      </c>
      <c r="J11" s="8">
        <v>1124</v>
      </c>
      <c r="K11" s="556">
        <v>998</v>
      </c>
      <c r="L11" s="8">
        <v>35412</v>
      </c>
      <c r="M11" s="7">
        <v>589</v>
      </c>
      <c r="N11" s="8">
        <v>709</v>
      </c>
      <c r="O11" s="556">
        <v>631</v>
      </c>
      <c r="P11" s="8">
        <v>572201</v>
      </c>
    </row>
    <row r="12" spans="2:16" x14ac:dyDescent="0.15">
      <c r="B12" s="7"/>
      <c r="C12" s="9">
        <v>4</v>
      </c>
      <c r="D12" s="9"/>
      <c r="E12" s="7">
        <v>431</v>
      </c>
      <c r="F12" s="8">
        <v>546</v>
      </c>
      <c r="G12" s="9">
        <v>487</v>
      </c>
      <c r="H12" s="8">
        <v>348336</v>
      </c>
      <c r="I12" s="7">
        <v>919</v>
      </c>
      <c r="J12" s="8">
        <v>1113</v>
      </c>
      <c r="K12" s="556">
        <v>996</v>
      </c>
      <c r="L12" s="8">
        <v>28585</v>
      </c>
      <c r="M12" s="7">
        <v>567</v>
      </c>
      <c r="N12" s="8">
        <v>672</v>
      </c>
      <c r="O12" s="556">
        <v>623</v>
      </c>
      <c r="P12" s="8">
        <v>528481</v>
      </c>
    </row>
    <row r="13" spans="2:16" x14ac:dyDescent="0.15">
      <c r="B13" s="7"/>
      <c r="C13" s="9">
        <v>5</v>
      </c>
      <c r="D13" s="9"/>
      <c r="E13" s="7">
        <v>473</v>
      </c>
      <c r="F13" s="8">
        <v>599</v>
      </c>
      <c r="G13" s="9">
        <v>528</v>
      </c>
      <c r="H13" s="8">
        <v>307092</v>
      </c>
      <c r="I13" s="7">
        <v>945</v>
      </c>
      <c r="J13" s="8">
        <v>1155</v>
      </c>
      <c r="K13" s="556">
        <v>1019</v>
      </c>
      <c r="L13" s="8">
        <v>24698</v>
      </c>
      <c r="M13" s="7">
        <v>615</v>
      </c>
      <c r="N13" s="8">
        <v>752</v>
      </c>
      <c r="O13" s="556">
        <v>671</v>
      </c>
      <c r="P13" s="8">
        <v>533360</v>
      </c>
    </row>
    <row r="14" spans="2:16" x14ac:dyDescent="0.15">
      <c r="B14" s="7"/>
      <c r="C14" s="9">
        <v>6</v>
      </c>
      <c r="D14" s="9"/>
      <c r="E14" s="7">
        <v>515</v>
      </c>
      <c r="F14" s="8">
        <v>683</v>
      </c>
      <c r="G14" s="9">
        <v>602</v>
      </c>
      <c r="H14" s="8">
        <v>281780</v>
      </c>
      <c r="I14" s="7">
        <v>977</v>
      </c>
      <c r="J14" s="8">
        <v>1208</v>
      </c>
      <c r="K14" s="556">
        <v>1074</v>
      </c>
      <c r="L14" s="8">
        <v>25955</v>
      </c>
      <c r="M14" s="7">
        <v>646</v>
      </c>
      <c r="N14" s="8">
        <v>855</v>
      </c>
      <c r="O14" s="556">
        <v>758</v>
      </c>
      <c r="P14" s="8">
        <v>556190</v>
      </c>
    </row>
    <row r="15" spans="2:16" x14ac:dyDescent="0.15">
      <c r="B15" s="7"/>
      <c r="C15" s="9">
        <v>7</v>
      </c>
      <c r="D15" s="9"/>
      <c r="E15" s="7">
        <v>504</v>
      </c>
      <c r="F15" s="8">
        <v>714</v>
      </c>
      <c r="G15" s="9">
        <v>611</v>
      </c>
      <c r="H15" s="8">
        <v>188777</v>
      </c>
      <c r="I15" s="7">
        <v>945</v>
      </c>
      <c r="J15" s="8">
        <v>1260</v>
      </c>
      <c r="K15" s="556">
        <v>1097</v>
      </c>
      <c r="L15" s="8">
        <v>16524</v>
      </c>
      <c r="M15" s="7">
        <v>639</v>
      </c>
      <c r="N15" s="8">
        <v>853</v>
      </c>
      <c r="O15" s="556">
        <v>761</v>
      </c>
      <c r="P15" s="8">
        <v>409285</v>
      </c>
    </row>
    <row r="16" spans="2:16" x14ac:dyDescent="0.15">
      <c r="B16" s="7"/>
      <c r="C16" s="9">
        <v>8</v>
      </c>
      <c r="D16" s="9"/>
      <c r="E16" s="7">
        <v>462</v>
      </c>
      <c r="F16" s="8">
        <v>620</v>
      </c>
      <c r="G16" s="9">
        <v>539</v>
      </c>
      <c r="H16" s="8">
        <v>209496</v>
      </c>
      <c r="I16" s="7">
        <v>945</v>
      </c>
      <c r="J16" s="8">
        <v>1166</v>
      </c>
      <c r="K16" s="556">
        <v>1030</v>
      </c>
      <c r="L16" s="8">
        <v>20640</v>
      </c>
      <c r="M16" s="7">
        <v>606</v>
      </c>
      <c r="N16" s="8">
        <v>813</v>
      </c>
      <c r="O16" s="556">
        <v>718</v>
      </c>
      <c r="P16" s="8">
        <v>472819</v>
      </c>
    </row>
    <row r="17" spans="2:16" x14ac:dyDescent="0.15">
      <c r="B17" s="7"/>
      <c r="C17" s="9">
        <v>9</v>
      </c>
      <c r="D17" s="9"/>
      <c r="E17" s="7">
        <v>515</v>
      </c>
      <c r="F17" s="8">
        <v>651</v>
      </c>
      <c r="G17" s="9">
        <v>589</v>
      </c>
      <c r="H17" s="8">
        <v>270573</v>
      </c>
      <c r="I17" s="7">
        <v>998</v>
      </c>
      <c r="J17" s="8">
        <v>1313</v>
      </c>
      <c r="K17" s="556">
        <v>1147</v>
      </c>
      <c r="L17" s="8">
        <v>24656</v>
      </c>
      <c r="M17" s="7">
        <v>715</v>
      </c>
      <c r="N17" s="8">
        <v>875</v>
      </c>
      <c r="O17" s="556">
        <v>800</v>
      </c>
      <c r="P17" s="8">
        <v>586154</v>
      </c>
    </row>
    <row r="18" spans="2:16" x14ac:dyDescent="0.15">
      <c r="B18" s="10"/>
      <c r="C18" s="12">
        <v>10</v>
      </c>
      <c r="D18" s="18"/>
      <c r="E18" s="11">
        <v>451.5</v>
      </c>
      <c r="F18" s="11">
        <v>598.5</v>
      </c>
      <c r="G18" s="11">
        <v>528.12190194132893</v>
      </c>
      <c r="H18" s="11">
        <v>264764.90000000002</v>
      </c>
      <c r="I18" s="11">
        <v>945</v>
      </c>
      <c r="J18" s="11">
        <v>1239</v>
      </c>
      <c r="K18" s="11">
        <v>1046.6802418665384</v>
      </c>
      <c r="L18" s="11">
        <v>26057.599999999999</v>
      </c>
      <c r="M18" s="11">
        <v>603.22500000000002</v>
      </c>
      <c r="N18" s="11">
        <v>825.30000000000007</v>
      </c>
      <c r="O18" s="11">
        <v>687.8037170982501</v>
      </c>
      <c r="P18" s="11">
        <v>547349.69999999995</v>
      </c>
    </row>
    <row r="19" spans="2:16" ht="14.25" customHeight="1" x14ac:dyDescent="0.15">
      <c r="B19" s="13"/>
      <c r="C19" s="85">
        <v>40452</v>
      </c>
      <c r="E19" s="65">
        <v>546</v>
      </c>
      <c r="F19" s="66">
        <v>598.5</v>
      </c>
      <c r="G19" s="64">
        <v>576.1090334474585</v>
      </c>
      <c r="H19" s="8">
        <v>1760.9</v>
      </c>
      <c r="I19" s="65">
        <v>1050</v>
      </c>
      <c r="J19" s="66">
        <v>1239</v>
      </c>
      <c r="K19" s="558">
        <v>1132.0709302325583</v>
      </c>
      <c r="L19" s="8">
        <v>840.2</v>
      </c>
      <c r="M19" s="7">
        <v>715.05000000000007</v>
      </c>
      <c r="N19" s="8">
        <v>825.30000000000007</v>
      </c>
      <c r="O19" s="556">
        <v>750.41355739105677</v>
      </c>
      <c r="P19" s="8">
        <v>11502</v>
      </c>
    </row>
    <row r="20" spans="2:16" x14ac:dyDescent="0.15">
      <c r="B20" s="7"/>
      <c r="C20" s="85">
        <v>40455</v>
      </c>
      <c r="E20" s="7">
        <v>514.5</v>
      </c>
      <c r="F20" s="8">
        <v>598.5</v>
      </c>
      <c r="G20" s="9">
        <v>558.25388768124571</v>
      </c>
      <c r="H20" s="8">
        <v>31565.9</v>
      </c>
      <c r="I20" s="65">
        <v>997.5</v>
      </c>
      <c r="J20" s="66">
        <v>1239</v>
      </c>
      <c r="K20" s="558">
        <v>1091.7867278797994</v>
      </c>
      <c r="L20" s="8">
        <v>2581</v>
      </c>
      <c r="M20" s="7">
        <v>699.30000000000007</v>
      </c>
      <c r="N20" s="8">
        <v>760.2</v>
      </c>
      <c r="O20" s="556">
        <v>729.20707497360092</v>
      </c>
      <c r="P20" s="8">
        <v>31224.400000000001</v>
      </c>
    </row>
    <row r="21" spans="2:16" x14ac:dyDescent="0.15">
      <c r="B21" s="7"/>
      <c r="C21" s="85">
        <v>40456</v>
      </c>
      <c r="E21" s="7">
        <v>514.5</v>
      </c>
      <c r="F21" s="8">
        <v>598.5</v>
      </c>
      <c r="G21" s="9">
        <v>562.75657728839212</v>
      </c>
      <c r="H21" s="8">
        <v>2618.5</v>
      </c>
      <c r="I21" s="65">
        <v>1050</v>
      </c>
      <c r="J21" s="66">
        <v>1166.76</v>
      </c>
      <c r="K21" s="64">
        <v>1107.935119887165</v>
      </c>
      <c r="L21" s="8">
        <v>346.4</v>
      </c>
      <c r="M21" s="7">
        <v>708.75</v>
      </c>
      <c r="N21" s="8">
        <v>756</v>
      </c>
      <c r="O21" s="556">
        <v>726.91543290854565</v>
      </c>
      <c r="P21" s="8">
        <v>18869.099999999999</v>
      </c>
    </row>
    <row r="22" spans="2:16" x14ac:dyDescent="0.15">
      <c r="B22" s="7"/>
      <c r="C22" s="85">
        <v>40457</v>
      </c>
      <c r="E22" s="7">
        <v>514.5</v>
      </c>
      <c r="F22" s="8">
        <v>598.5</v>
      </c>
      <c r="G22" s="9">
        <v>561.75900959463354</v>
      </c>
      <c r="H22" s="8">
        <v>14872.7</v>
      </c>
      <c r="I22" s="65">
        <v>1029</v>
      </c>
      <c r="J22" s="66">
        <v>1176</v>
      </c>
      <c r="K22" s="558">
        <v>1101.664824447334</v>
      </c>
      <c r="L22" s="8">
        <v>1331.6</v>
      </c>
      <c r="M22" s="7">
        <v>706.65</v>
      </c>
      <c r="N22" s="8">
        <v>781.2</v>
      </c>
      <c r="O22" s="556">
        <v>737.41929491892733</v>
      </c>
      <c r="P22" s="8">
        <v>32993.5</v>
      </c>
    </row>
    <row r="23" spans="2:16" x14ac:dyDescent="0.15">
      <c r="B23" s="7"/>
      <c r="C23" s="85">
        <v>40458</v>
      </c>
      <c r="E23" s="65">
        <v>514.5</v>
      </c>
      <c r="F23" s="66">
        <v>598.5</v>
      </c>
      <c r="G23" s="64">
        <v>556.36004190731103</v>
      </c>
      <c r="H23" s="8">
        <v>14609</v>
      </c>
      <c r="I23" s="7">
        <v>997.5</v>
      </c>
      <c r="J23" s="8">
        <v>1155</v>
      </c>
      <c r="K23" s="556">
        <v>1082.8668300653594</v>
      </c>
      <c r="L23" s="8">
        <v>1108.9000000000001</v>
      </c>
      <c r="M23" s="65">
        <v>700.245</v>
      </c>
      <c r="N23" s="65">
        <v>790.65</v>
      </c>
      <c r="O23" s="65">
        <v>724.0575384261125</v>
      </c>
      <c r="P23" s="8">
        <v>24556.1</v>
      </c>
    </row>
    <row r="24" spans="2:16" x14ac:dyDescent="0.15">
      <c r="B24" s="7"/>
      <c r="C24" s="85">
        <v>40459</v>
      </c>
      <c r="E24" s="7">
        <v>514.5</v>
      </c>
      <c r="F24" s="8">
        <v>598.5</v>
      </c>
      <c r="G24" s="9">
        <v>550.06736201651449</v>
      </c>
      <c r="H24" s="8">
        <v>6451.6</v>
      </c>
      <c r="I24" s="7">
        <v>997.5</v>
      </c>
      <c r="J24" s="8">
        <v>1165.5</v>
      </c>
      <c r="K24" s="556">
        <v>1084.6903292181071</v>
      </c>
      <c r="L24" s="8">
        <v>763.9</v>
      </c>
      <c r="M24" s="7">
        <v>706.65</v>
      </c>
      <c r="N24" s="8">
        <v>794.85</v>
      </c>
      <c r="O24" s="556">
        <v>735.40024330900246</v>
      </c>
      <c r="P24" s="8">
        <v>14528.1</v>
      </c>
    </row>
    <row r="25" spans="2:16" x14ac:dyDescent="0.15">
      <c r="B25" s="7"/>
      <c r="C25" s="85">
        <v>40463</v>
      </c>
      <c r="E25" s="7">
        <v>504</v>
      </c>
      <c r="F25" s="8">
        <v>577.5</v>
      </c>
      <c r="G25" s="9">
        <v>539.58444370558141</v>
      </c>
      <c r="H25" s="8">
        <v>38029.4</v>
      </c>
      <c r="I25" s="65">
        <v>997.5</v>
      </c>
      <c r="J25" s="66">
        <v>1144.5</v>
      </c>
      <c r="K25" s="558">
        <v>1063.7021505376345</v>
      </c>
      <c r="L25" s="8">
        <v>2630.3</v>
      </c>
      <c r="M25" s="65">
        <v>691.95</v>
      </c>
      <c r="N25" s="66">
        <v>781.2</v>
      </c>
      <c r="O25" s="558">
        <v>726.35749557130214</v>
      </c>
      <c r="P25" s="8">
        <v>55837.9</v>
      </c>
    </row>
    <row r="26" spans="2:16" x14ac:dyDescent="0.15">
      <c r="B26" s="7"/>
      <c r="C26" s="85">
        <v>40464</v>
      </c>
      <c r="E26" s="7">
        <v>525</v>
      </c>
      <c r="F26" s="8">
        <v>577.5</v>
      </c>
      <c r="G26" s="9">
        <v>548.78512679917753</v>
      </c>
      <c r="H26" s="8">
        <v>8795.2999999999993</v>
      </c>
      <c r="I26" s="65">
        <v>997.5</v>
      </c>
      <c r="J26" s="65">
        <v>1155</v>
      </c>
      <c r="K26" s="65">
        <v>1075.428770949721</v>
      </c>
      <c r="L26" s="8">
        <v>745.1</v>
      </c>
      <c r="M26" s="7">
        <v>693.84</v>
      </c>
      <c r="N26" s="8">
        <v>760.93500000000006</v>
      </c>
      <c r="O26" s="556">
        <v>728.5321750524937</v>
      </c>
      <c r="P26" s="8">
        <v>35490.800000000003</v>
      </c>
    </row>
    <row r="27" spans="2:16" x14ac:dyDescent="0.15">
      <c r="B27" s="7"/>
      <c r="C27" s="85">
        <v>40465</v>
      </c>
      <c r="E27" s="7">
        <v>525</v>
      </c>
      <c r="F27" s="8">
        <v>577.5</v>
      </c>
      <c r="G27" s="9">
        <v>554.58367138036942</v>
      </c>
      <c r="H27" s="8">
        <v>17385.8</v>
      </c>
      <c r="I27" s="7">
        <v>997.5</v>
      </c>
      <c r="J27" s="8">
        <v>1155</v>
      </c>
      <c r="K27" s="556">
        <v>1066.6925858951174</v>
      </c>
      <c r="L27" s="8">
        <v>1453.2</v>
      </c>
      <c r="M27" s="65">
        <v>716.20500000000004</v>
      </c>
      <c r="N27" s="66">
        <v>716.20500000000004</v>
      </c>
      <c r="O27" s="558">
        <v>716.20467736428805</v>
      </c>
      <c r="P27" s="8">
        <v>25055.599999999999</v>
      </c>
    </row>
    <row r="28" spans="2:16" x14ac:dyDescent="0.15">
      <c r="B28" s="7"/>
      <c r="C28" s="85">
        <v>40466</v>
      </c>
      <c r="E28" s="7">
        <v>525</v>
      </c>
      <c r="F28" s="8">
        <v>577.5</v>
      </c>
      <c r="G28" s="9">
        <v>550.77721088435374</v>
      </c>
      <c r="H28" s="8">
        <v>3155.2</v>
      </c>
      <c r="I28" s="65">
        <v>997.5</v>
      </c>
      <c r="J28" s="66">
        <v>1155</v>
      </c>
      <c r="K28" s="558">
        <v>1086.3689516129032</v>
      </c>
      <c r="L28" s="8">
        <v>345.4</v>
      </c>
      <c r="M28" s="7">
        <v>672</v>
      </c>
      <c r="N28" s="8">
        <v>786.45</v>
      </c>
      <c r="O28" s="556">
        <v>706.34840226568349</v>
      </c>
      <c r="P28" s="8">
        <v>13736.5</v>
      </c>
    </row>
    <row r="29" spans="2:16" x14ac:dyDescent="0.15">
      <c r="B29" s="7"/>
      <c r="C29" s="85">
        <v>40469</v>
      </c>
      <c r="E29" s="7">
        <v>472.5</v>
      </c>
      <c r="F29" s="8">
        <v>556.5</v>
      </c>
      <c r="G29" s="9">
        <v>526.68539406912146</v>
      </c>
      <c r="H29" s="8">
        <v>24750</v>
      </c>
      <c r="I29" s="7">
        <v>945</v>
      </c>
      <c r="J29" s="8">
        <v>1113</v>
      </c>
      <c r="K29" s="556">
        <v>1036.0589871071043</v>
      </c>
      <c r="L29" s="8">
        <v>2565.6</v>
      </c>
      <c r="M29" s="7">
        <v>651</v>
      </c>
      <c r="N29" s="8">
        <v>735</v>
      </c>
      <c r="O29" s="556">
        <v>686.88409346660478</v>
      </c>
      <c r="P29" s="8">
        <v>38058</v>
      </c>
    </row>
    <row r="30" spans="2:16" x14ac:dyDescent="0.15">
      <c r="B30" s="7"/>
      <c r="C30" s="85">
        <v>40470</v>
      </c>
      <c r="E30" s="65">
        <v>472.5</v>
      </c>
      <c r="F30" s="66">
        <v>556.5</v>
      </c>
      <c r="G30" s="64">
        <v>517.89612530915076</v>
      </c>
      <c r="H30" s="8">
        <v>7890</v>
      </c>
      <c r="I30" s="7">
        <v>945</v>
      </c>
      <c r="J30" s="8">
        <v>1102.5</v>
      </c>
      <c r="K30" s="556">
        <v>1031.8919821826282</v>
      </c>
      <c r="L30" s="8">
        <v>1145.2</v>
      </c>
      <c r="M30" s="7">
        <v>656.25</v>
      </c>
      <c r="N30" s="8">
        <v>735</v>
      </c>
      <c r="O30" s="556">
        <v>679.43448740790689</v>
      </c>
      <c r="P30" s="8">
        <v>25561.1</v>
      </c>
    </row>
    <row r="31" spans="2:16" x14ac:dyDescent="0.15">
      <c r="B31" s="7"/>
      <c r="C31" s="85">
        <v>40471</v>
      </c>
      <c r="E31" s="65">
        <v>472.5</v>
      </c>
      <c r="F31" s="66">
        <v>577.5</v>
      </c>
      <c r="G31" s="64">
        <v>522.26220350635958</v>
      </c>
      <c r="H31" s="8">
        <v>6763.1</v>
      </c>
      <c r="I31" s="65">
        <v>945</v>
      </c>
      <c r="J31" s="66">
        <v>1102.5</v>
      </c>
      <c r="K31" s="558">
        <v>1026.5616835994197</v>
      </c>
      <c r="L31" s="8">
        <v>1098.5999999999999</v>
      </c>
      <c r="M31" s="7">
        <v>645.75</v>
      </c>
      <c r="N31" s="8">
        <v>724.5</v>
      </c>
      <c r="O31" s="556">
        <v>683.48562120205088</v>
      </c>
      <c r="P31" s="8">
        <v>19737.900000000001</v>
      </c>
    </row>
    <row r="32" spans="2:16" x14ac:dyDescent="0.15">
      <c r="B32" s="7"/>
      <c r="C32" s="85">
        <v>40472</v>
      </c>
      <c r="E32" s="7">
        <v>472.5</v>
      </c>
      <c r="F32" s="8">
        <v>556.5</v>
      </c>
      <c r="G32" s="9">
        <v>514.54198901649715</v>
      </c>
      <c r="H32" s="8">
        <v>14933.5</v>
      </c>
      <c r="I32" s="7">
        <v>945</v>
      </c>
      <c r="J32" s="8">
        <v>1102.5</v>
      </c>
      <c r="K32" s="556">
        <v>1010.3790972595376</v>
      </c>
      <c r="L32" s="8">
        <v>1507.3</v>
      </c>
      <c r="M32" s="65">
        <v>640.5</v>
      </c>
      <c r="N32" s="66">
        <v>724.5</v>
      </c>
      <c r="O32" s="558">
        <v>672.74857651245554</v>
      </c>
      <c r="P32" s="8">
        <v>23624.3</v>
      </c>
    </row>
    <row r="33" spans="2:17" x14ac:dyDescent="0.15">
      <c r="B33" s="7"/>
      <c r="C33" s="85">
        <v>40473</v>
      </c>
      <c r="E33" s="7">
        <v>472.5</v>
      </c>
      <c r="F33" s="8">
        <v>556.5</v>
      </c>
      <c r="G33" s="9">
        <v>511.6387840198343</v>
      </c>
      <c r="H33" s="8">
        <v>4111</v>
      </c>
      <c r="I33" s="65">
        <v>945</v>
      </c>
      <c r="J33" s="66">
        <v>1134</v>
      </c>
      <c r="K33" s="558">
        <v>1018.1550000000001</v>
      </c>
      <c r="L33" s="8">
        <v>862.5</v>
      </c>
      <c r="M33" s="7">
        <v>628.95000000000005</v>
      </c>
      <c r="N33" s="8">
        <v>724.5</v>
      </c>
      <c r="O33" s="556">
        <v>664.83968090581573</v>
      </c>
      <c r="P33" s="8">
        <v>13900.5</v>
      </c>
    </row>
    <row r="34" spans="2:17" x14ac:dyDescent="0.15">
      <c r="B34" s="7"/>
      <c r="C34" s="85">
        <v>40476</v>
      </c>
      <c r="E34" s="65">
        <v>451.5</v>
      </c>
      <c r="F34" s="66">
        <v>546</v>
      </c>
      <c r="G34" s="64">
        <v>494.27582392546441</v>
      </c>
      <c r="H34" s="8">
        <v>34165.4</v>
      </c>
      <c r="I34" s="7">
        <v>945</v>
      </c>
      <c r="J34" s="8">
        <v>1050</v>
      </c>
      <c r="K34" s="556">
        <v>997.64530431277694</v>
      </c>
      <c r="L34" s="8">
        <v>3489.9</v>
      </c>
      <c r="M34" s="7">
        <v>609</v>
      </c>
      <c r="N34" s="8">
        <v>694.05000000000007</v>
      </c>
      <c r="O34" s="556">
        <v>641.90636705426084</v>
      </c>
      <c r="P34" s="8">
        <v>47987.9</v>
      </c>
    </row>
    <row r="35" spans="2:17" x14ac:dyDescent="0.15">
      <c r="B35" s="7"/>
      <c r="C35" s="85">
        <v>40477</v>
      </c>
      <c r="E35" s="7">
        <v>451.5</v>
      </c>
      <c r="F35" s="8">
        <v>546</v>
      </c>
      <c r="G35" s="9">
        <v>490.97148514181288</v>
      </c>
      <c r="H35" s="8">
        <v>3966.9</v>
      </c>
      <c r="I35" s="7">
        <v>945</v>
      </c>
      <c r="J35" s="8">
        <v>1050</v>
      </c>
      <c r="K35" s="556">
        <v>984.83626198083073</v>
      </c>
      <c r="L35" s="8">
        <v>614.6</v>
      </c>
      <c r="M35" s="7">
        <v>605.43000000000006</v>
      </c>
      <c r="N35" s="8">
        <v>703.5</v>
      </c>
      <c r="O35" s="556">
        <v>642.22610512663471</v>
      </c>
      <c r="P35" s="8">
        <v>24199.3</v>
      </c>
    </row>
    <row r="36" spans="2:17" x14ac:dyDescent="0.15">
      <c r="B36" s="7"/>
      <c r="C36" s="85">
        <v>40478</v>
      </c>
      <c r="E36" s="7">
        <v>456.75</v>
      </c>
      <c r="F36" s="8">
        <v>525</v>
      </c>
      <c r="G36" s="9">
        <v>492.1996544183159</v>
      </c>
      <c r="H36" s="8">
        <v>9567.2000000000007</v>
      </c>
      <c r="I36" s="65">
        <v>945</v>
      </c>
      <c r="J36" s="66">
        <v>1050</v>
      </c>
      <c r="K36" s="558">
        <v>994.87811634349032</v>
      </c>
      <c r="L36" s="8">
        <v>1052.5999999999999</v>
      </c>
      <c r="M36" s="7">
        <v>605.64</v>
      </c>
      <c r="N36" s="8">
        <v>682.5</v>
      </c>
      <c r="O36" s="556">
        <v>639.27780615644292</v>
      </c>
      <c r="P36" s="8">
        <v>32195.7</v>
      </c>
    </row>
    <row r="37" spans="2:17" x14ac:dyDescent="0.15">
      <c r="B37" s="7"/>
      <c r="C37" s="85">
        <v>40479</v>
      </c>
      <c r="D37" s="9"/>
      <c r="E37" s="7">
        <v>462</v>
      </c>
      <c r="F37" s="8">
        <v>525</v>
      </c>
      <c r="G37" s="9">
        <v>483.8411295167798</v>
      </c>
      <c r="H37" s="8">
        <v>12114.7</v>
      </c>
      <c r="I37" s="7">
        <v>945</v>
      </c>
      <c r="J37" s="8">
        <v>1050</v>
      </c>
      <c r="K37" s="556">
        <v>994.98943196829589</v>
      </c>
      <c r="L37" s="8">
        <v>741.1</v>
      </c>
      <c r="M37" s="7">
        <v>603.22500000000002</v>
      </c>
      <c r="N37" s="8">
        <v>676.2</v>
      </c>
      <c r="O37" s="556">
        <v>630.18138732945761</v>
      </c>
      <c r="P37" s="8">
        <v>35006.400000000001</v>
      </c>
    </row>
    <row r="38" spans="2:17" x14ac:dyDescent="0.15">
      <c r="B38" s="10"/>
      <c r="C38" s="86">
        <v>40480</v>
      </c>
      <c r="D38" s="12"/>
      <c r="E38" s="10">
        <v>462</v>
      </c>
      <c r="F38" s="10">
        <v>525</v>
      </c>
      <c r="G38" s="10">
        <v>482.35506973510792</v>
      </c>
      <c r="H38" s="10">
        <v>7258.8</v>
      </c>
      <c r="I38" s="10">
        <v>945</v>
      </c>
      <c r="J38" s="10">
        <v>1050</v>
      </c>
      <c r="K38" s="10">
        <v>1002.2538109756099</v>
      </c>
      <c r="L38" s="10">
        <v>834.2</v>
      </c>
      <c r="M38" s="10">
        <v>603.22500000000002</v>
      </c>
      <c r="N38" s="10">
        <v>676.2</v>
      </c>
      <c r="O38" s="10">
        <v>633.34432488012476</v>
      </c>
      <c r="P38" s="10">
        <v>23284.6</v>
      </c>
      <c r="Q38" s="7"/>
    </row>
  </sheetData>
  <mergeCells count="3">
    <mergeCell ref="E5:H5"/>
    <mergeCell ref="I5:L5"/>
    <mergeCell ref="M5:P5"/>
  </mergeCells>
  <phoneticPr fontId="7"/>
  <pageMargins left="0.19685039370078741" right="0.39370078740157483" top="0.19685039370078741" bottom="0.59055118110236227" header="0.59055118110236227" footer="0.19685039370078741"/>
  <pageSetup paperSize="9" orientation="landscape" r:id="rId1"/>
  <headerFooter alignWithMargins="0">
    <oddFooter>&amp;C-60-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B3:T46"/>
  <sheetViews>
    <sheetView zoomScale="75" workbookViewId="0">
      <selection activeCell="C2" sqref="C2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20" width="7.625" style="19" customWidth="1"/>
    <col min="21" max="16384" width="7.5" style="19"/>
  </cols>
  <sheetData>
    <row r="3" spans="2:20" x14ac:dyDescent="0.15">
      <c r="B3" s="19" t="s">
        <v>426</v>
      </c>
    </row>
    <row r="4" spans="2:20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T4" s="20" t="s">
        <v>20</v>
      </c>
    </row>
    <row r="5" spans="2:20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T5" s="20"/>
    </row>
    <row r="6" spans="2:20" ht="13.5" customHeight="1" x14ac:dyDescent="0.15">
      <c r="B6" s="7"/>
      <c r="C6" s="452" t="s">
        <v>0</v>
      </c>
      <c r="D6" s="453"/>
      <c r="E6" s="613" t="s">
        <v>167</v>
      </c>
      <c r="F6" s="614"/>
      <c r="G6" s="614"/>
      <c r="H6" s="615"/>
      <c r="I6" s="613" t="s">
        <v>168</v>
      </c>
      <c r="J6" s="614"/>
      <c r="K6" s="614"/>
      <c r="L6" s="615"/>
      <c r="M6" s="613" t="s">
        <v>169</v>
      </c>
      <c r="N6" s="614"/>
      <c r="O6" s="614"/>
      <c r="P6" s="615"/>
      <c r="Q6" s="613" t="s">
        <v>170</v>
      </c>
      <c r="R6" s="614"/>
      <c r="S6" s="614"/>
      <c r="T6" s="615"/>
    </row>
    <row r="7" spans="2:20" x14ac:dyDescent="0.15">
      <c r="B7" s="10" t="s">
        <v>427</v>
      </c>
      <c r="C7" s="12"/>
      <c r="D7" s="12"/>
      <c r="E7" s="22" t="s">
        <v>14</v>
      </c>
      <c r="F7" s="22" t="s">
        <v>6</v>
      </c>
      <c r="G7" s="22" t="s">
        <v>19</v>
      </c>
      <c r="H7" s="22" t="s">
        <v>8</v>
      </c>
      <c r="I7" s="22" t="s">
        <v>14</v>
      </c>
      <c r="J7" s="22" t="s">
        <v>6</v>
      </c>
      <c r="K7" s="22" t="s">
        <v>19</v>
      </c>
      <c r="L7" s="22" t="s">
        <v>8</v>
      </c>
      <c r="M7" s="22" t="s">
        <v>14</v>
      </c>
      <c r="N7" s="22" t="s">
        <v>6</v>
      </c>
      <c r="O7" s="22" t="s">
        <v>19</v>
      </c>
      <c r="P7" s="22" t="s">
        <v>8</v>
      </c>
      <c r="Q7" s="22" t="s">
        <v>14</v>
      </c>
      <c r="R7" s="22" t="s">
        <v>6</v>
      </c>
      <c r="S7" s="22" t="s">
        <v>19</v>
      </c>
      <c r="T7" s="22" t="s">
        <v>8</v>
      </c>
    </row>
    <row r="8" spans="2:20" x14ac:dyDescent="0.15">
      <c r="B8" s="7" t="s">
        <v>72</v>
      </c>
      <c r="C8" s="14">
        <v>18</v>
      </c>
      <c r="D8" s="19" t="s">
        <v>106</v>
      </c>
      <c r="E8" s="8">
        <v>649</v>
      </c>
      <c r="F8" s="8">
        <v>788</v>
      </c>
      <c r="G8" s="8">
        <v>715</v>
      </c>
      <c r="H8" s="8">
        <v>41958</v>
      </c>
      <c r="I8" s="8">
        <v>410</v>
      </c>
      <c r="J8" s="8">
        <v>494</v>
      </c>
      <c r="K8" s="8">
        <v>443</v>
      </c>
      <c r="L8" s="8">
        <v>28202</v>
      </c>
      <c r="M8" s="8">
        <v>714</v>
      </c>
      <c r="N8" s="8">
        <v>945</v>
      </c>
      <c r="O8" s="8">
        <v>798</v>
      </c>
      <c r="P8" s="8">
        <v>56196</v>
      </c>
      <c r="Q8" s="8">
        <v>630</v>
      </c>
      <c r="R8" s="8">
        <v>797</v>
      </c>
      <c r="S8" s="8">
        <v>694</v>
      </c>
      <c r="T8" s="8">
        <v>70601</v>
      </c>
    </row>
    <row r="9" spans="2:20" x14ac:dyDescent="0.15">
      <c r="B9" s="7"/>
      <c r="C9" s="14">
        <v>19</v>
      </c>
      <c r="E9" s="8">
        <v>704</v>
      </c>
      <c r="F9" s="8">
        <v>830</v>
      </c>
      <c r="G9" s="8">
        <v>804</v>
      </c>
      <c r="H9" s="8">
        <v>19332</v>
      </c>
      <c r="I9" s="8">
        <v>424</v>
      </c>
      <c r="J9" s="8">
        <v>515</v>
      </c>
      <c r="K9" s="8">
        <v>468</v>
      </c>
      <c r="L9" s="8">
        <v>50095</v>
      </c>
      <c r="M9" s="8">
        <v>830</v>
      </c>
      <c r="N9" s="8">
        <v>945</v>
      </c>
      <c r="O9" s="8">
        <v>860</v>
      </c>
      <c r="P9" s="8">
        <v>58087</v>
      </c>
      <c r="Q9" s="8">
        <v>725</v>
      </c>
      <c r="R9" s="8">
        <v>819</v>
      </c>
      <c r="S9" s="8">
        <v>747</v>
      </c>
      <c r="T9" s="8">
        <v>42332</v>
      </c>
    </row>
    <row r="10" spans="2:20" x14ac:dyDescent="0.15">
      <c r="B10" s="7"/>
      <c r="C10" s="14">
        <v>20</v>
      </c>
      <c r="D10" s="9"/>
      <c r="E10" s="8">
        <v>735</v>
      </c>
      <c r="F10" s="8">
        <v>893</v>
      </c>
      <c r="G10" s="8">
        <v>843</v>
      </c>
      <c r="H10" s="8">
        <v>36410</v>
      </c>
      <c r="I10" s="66">
        <v>458</v>
      </c>
      <c r="J10" s="66">
        <v>651</v>
      </c>
      <c r="K10" s="66">
        <v>586</v>
      </c>
      <c r="L10" s="8">
        <v>49415</v>
      </c>
      <c r="M10" s="8">
        <v>772</v>
      </c>
      <c r="N10" s="8">
        <v>893</v>
      </c>
      <c r="O10" s="8">
        <v>843</v>
      </c>
      <c r="P10" s="8">
        <v>60426</v>
      </c>
      <c r="Q10" s="8">
        <v>683</v>
      </c>
      <c r="R10" s="8">
        <v>903</v>
      </c>
      <c r="S10" s="8">
        <v>828</v>
      </c>
      <c r="T10" s="8">
        <v>30640</v>
      </c>
    </row>
    <row r="11" spans="2:20" x14ac:dyDescent="0.15">
      <c r="B11" s="10"/>
      <c r="C11" s="6">
        <v>21</v>
      </c>
      <c r="D11" s="12"/>
      <c r="E11" s="11">
        <v>620</v>
      </c>
      <c r="F11" s="11">
        <v>819</v>
      </c>
      <c r="G11" s="11">
        <v>700</v>
      </c>
      <c r="H11" s="11">
        <v>43588</v>
      </c>
      <c r="I11" s="68">
        <v>357</v>
      </c>
      <c r="J11" s="68">
        <v>536</v>
      </c>
      <c r="K11" s="68">
        <v>435</v>
      </c>
      <c r="L11" s="11">
        <v>121156</v>
      </c>
      <c r="M11" s="11">
        <v>630</v>
      </c>
      <c r="N11" s="11">
        <v>830</v>
      </c>
      <c r="O11" s="11">
        <v>752</v>
      </c>
      <c r="P11" s="11">
        <v>64489</v>
      </c>
      <c r="Q11" s="11">
        <v>578</v>
      </c>
      <c r="R11" s="11">
        <v>788</v>
      </c>
      <c r="S11" s="11">
        <v>647</v>
      </c>
      <c r="T11" s="11">
        <v>98682</v>
      </c>
    </row>
    <row r="12" spans="2:20" x14ac:dyDescent="0.15">
      <c r="B12" s="7"/>
      <c r="C12" s="14">
        <v>10</v>
      </c>
      <c r="D12" s="30"/>
      <c r="E12" s="66">
        <v>620</v>
      </c>
      <c r="F12" s="64">
        <v>683</v>
      </c>
      <c r="G12" s="66">
        <v>668</v>
      </c>
      <c r="H12" s="64">
        <v>5094</v>
      </c>
      <c r="I12" s="66">
        <v>357</v>
      </c>
      <c r="J12" s="64">
        <v>431</v>
      </c>
      <c r="K12" s="66">
        <v>398</v>
      </c>
      <c r="L12" s="64">
        <v>6594</v>
      </c>
      <c r="M12" s="66">
        <v>630</v>
      </c>
      <c r="N12" s="64">
        <v>735</v>
      </c>
      <c r="O12" s="66">
        <v>710</v>
      </c>
      <c r="P12" s="64">
        <v>5482</v>
      </c>
      <c r="Q12" s="66">
        <v>578</v>
      </c>
      <c r="R12" s="64">
        <v>683</v>
      </c>
      <c r="S12" s="66">
        <v>614</v>
      </c>
      <c r="T12" s="66">
        <v>9853</v>
      </c>
    </row>
    <row r="13" spans="2:20" x14ac:dyDescent="0.15">
      <c r="B13" s="7"/>
      <c r="C13" s="14">
        <v>11</v>
      </c>
      <c r="D13" s="30"/>
      <c r="E13" s="66">
        <v>620</v>
      </c>
      <c r="F13" s="64">
        <v>683</v>
      </c>
      <c r="G13" s="66">
        <v>657</v>
      </c>
      <c r="H13" s="64">
        <v>4943</v>
      </c>
      <c r="I13" s="66">
        <v>357</v>
      </c>
      <c r="J13" s="64">
        <v>420</v>
      </c>
      <c r="K13" s="66">
        <v>383</v>
      </c>
      <c r="L13" s="64">
        <v>9744</v>
      </c>
      <c r="M13" s="66">
        <v>683</v>
      </c>
      <c r="N13" s="64">
        <v>777</v>
      </c>
      <c r="O13" s="66">
        <v>736</v>
      </c>
      <c r="P13" s="64">
        <v>7378</v>
      </c>
      <c r="Q13" s="66">
        <v>578</v>
      </c>
      <c r="R13" s="64">
        <v>651</v>
      </c>
      <c r="S13" s="66">
        <v>614</v>
      </c>
      <c r="T13" s="66">
        <v>7258</v>
      </c>
    </row>
    <row r="14" spans="2:20" x14ac:dyDescent="0.15">
      <c r="B14" s="7"/>
      <c r="C14" s="14">
        <v>12</v>
      </c>
      <c r="D14" s="30"/>
      <c r="E14" s="66">
        <v>651</v>
      </c>
      <c r="F14" s="64">
        <v>714</v>
      </c>
      <c r="G14" s="66">
        <v>668</v>
      </c>
      <c r="H14" s="64">
        <v>4426</v>
      </c>
      <c r="I14" s="66">
        <v>362</v>
      </c>
      <c r="J14" s="64">
        <v>420</v>
      </c>
      <c r="K14" s="66">
        <v>389</v>
      </c>
      <c r="L14" s="64">
        <v>12368</v>
      </c>
      <c r="M14" s="66">
        <v>735</v>
      </c>
      <c r="N14" s="64">
        <v>818</v>
      </c>
      <c r="O14" s="66">
        <v>761</v>
      </c>
      <c r="P14" s="64">
        <v>8785</v>
      </c>
      <c r="Q14" s="66">
        <v>609</v>
      </c>
      <c r="R14" s="64">
        <v>683</v>
      </c>
      <c r="S14" s="66">
        <v>638</v>
      </c>
      <c r="T14" s="66">
        <v>7358</v>
      </c>
    </row>
    <row r="15" spans="2:20" x14ac:dyDescent="0.15">
      <c r="B15" s="7" t="s">
        <v>102</v>
      </c>
      <c r="C15" s="14">
        <v>1</v>
      </c>
      <c r="D15" s="30" t="s">
        <v>54</v>
      </c>
      <c r="E15" s="66">
        <v>651</v>
      </c>
      <c r="F15" s="64">
        <v>714</v>
      </c>
      <c r="G15" s="66">
        <v>689</v>
      </c>
      <c r="H15" s="64">
        <v>4468</v>
      </c>
      <c r="I15" s="66">
        <v>347</v>
      </c>
      <c r="J15" s="64">
        <v>410</v>
      </c>
      <c r="K15" s="66">
        <v>381</v>
      </c>
      <c r="L15" s="64">
        <v>4512</v>
      </c>
      <c r="M15" s="66">
        <v>735</v>
      </c>
      <c r="N15" s="64">
        <v>792</v>
      </c>
      <c r="O15" s="66">
        <v>757</v>
      </c>
      <c r="P15" s="64">
        <v>5758</v>
      </c>
      <c r="Q15" s="66">
        <v>609</v>
      </c>
      <c r="R15" s="64">
        <v>714</v>
      </c>
      <c r="S15" s="66">
        <v>648</v>
      </c>
      <c r="T15" s="66">
        <v>2960</v>
      </c>
    </row>
    <row r="16" spans="2:20" x14ac:dyDescent="0.15">
      <c r="B16" s="7"/>
      <c r="C16" s="14">
        <v>2</v>
      </c>
      <c r="D16" s="30"/>
      <c r="E16" s="66">
        <v>672</v>
      </c>
      <c r="F16" s="64">
        <v>767</v>
      </c>
      <c r="G16" s="66">
        <v>696</v>
      </c>
      <c r="H16" s="64">
        <v>4294</v>
      </c>
      <c r="I16" s="66">
        <v>362</v>
      </c>
      <c r="J16" s="64">
        <v>452</v>
      </c>
      <c r="K16" s="66">
        <v>387</v>
      </c>
      <c r="L16" s="64">
        <v>13816</v>
      </c>
      <c r="M16" s="66">
        <v>735</v>
      </c>
      <c r="N16" s="64">
        <v>788</v>
      </c>
      <c r="O16" s="66">
        <v>737</v>
      </c>
      <c r="P16" s="64">
        <v>4252</v>
      </c>
      <c r="Q16" s="66">
        <v>651</v>
      </c>
      <c r="R16" s="64">
        <v>714</v>
      </c>
      <c r="S16" s="66">
        <v>696</v>
      </c>
      <c r="T16" s="66">
        <v>5123</v>
      </c>
    </row>
    <row r="17" spans="2:20" x14ac:dyDescent="0.15">
      <c r="B17" s="7"/>
      <c r="C17" s="14">
        <v>3</v>
      </c>
      <c r="D17" s="30"/>
      <c r="E17" s="66">
        <v>672</v>
      </c>
      <c r="F17" s="64">
        <v>746</v>
      </c>
      <c r="G17" s="66">
        <v>698</v>
      </c>
      <c r="H17" s="64">
        <v>1095</v>
      </c>
      <c r="I17" s="66">
        <v>368</v>
      </c>
      <c r="J17" s="64">
        <v>452</v>
      </c>
      <c r="K17" s="66">
        <v>392</v>
      </c>
      <c r="L17" s="64">
        <v>11140</v>
      </c>
      <c r="M17" s="66">
        <v>735</v>
      </c>
      <c r="N17" s="64">
        <v>866</v>
      </c>
      <c r="O17" s="66">
        <v>761</v>
      </c>
      <c r="P17" s="64">
        <v>8385</v>
      </c>
      <c r="Q17" s="66">
        <v>641</v>
      </c>
      <c r="R17" s="64">
        <v>725</v>
      </c>
      <c r="S17" s="66">
        <v>682</v>
      </c>
      <c r="T17" s="66">
        <v>5148</v>
      </c>
    </row>
    <row r="18" spans="2:20" x14ac:dyDescent="0.15">
      <c r="B18" s="7"/>
      <c r="C18" s="14">
        <v>4</v>
      </c>
      <c r="D18" s="30"/>
      <c r="E18" s="66">
        <v>683</v>
      </c>
      <c r="F18" s="64">
        <v>788</v>
      </c>
      <c r="G18" s="66">
        <v>714</v>
      </c>
      <c r="H18" s="64">
        <v>1582</v>
      </c>
      <c r="I18" s="66">
        <v>394</v>
      </c>
      <c r="J18" s="64">
        <v>481</v>
      </c>
      <c r="K18" s="66">
        <v>428</v>
      </c>
      <c r="L18" s="64">
        <v>7308</v>
      </c>
      <c r="M18" s="66">
        <v>767</v>
      </c>
      <c r="N18" s="64">
        <v>877</v>
      </c>
      <c r="O18" s="66">
        <v>798</v>
      </c>
      <c r="P18" s="64">
        <v>4949</v>
      </c>
      <c r="Q18" s="66">
        <v>672</v>
      </c>
      <c r="R18" s="64">
        <v>764</v>
      </c>
      <c r="S18" s="66">
        <v>709</v>
      </c>
      <c r="T18" s="66">
        <v>3477</v>
      </c>
    </row>
    <row r="19" spans="2:20" x14ac:dyDescent="0.15">
      <c r="B19" s="7"/>
      <c r="C19" s="14">
        <v>5</v>
      </c>
      <c r="D19" s="30"/>
      <c r="E19" s="66">
        <v>683</v>
      </c>
      <c r="F19" s="64">
        <v>735</v>
      </c>
      <c r="G19" s="66">
        <v>698</v>
      </c>
      <c r="H19" s="64">
        <v>2400</v>
      </c>
      <c r="I19" s="66">
        <v>410</v>
      </c>
      <c r="J19" s="64">
        <v>457</v>
      </c>
      <c r="K19" s="66">
        <v>445</v>
      </c>
      <c r="L19" s="64">
        <v>5336</v>
      </c>
      <c r="M19" s="66">
        <v>735</v>
      </c>
      <c r="N19" s="64">
        <v>819</v>
      </c>
      <c r="O19" s="66">
        <v>749</v>
      </c>
      <c r="P19" s="64">
        <v>6166</v>
      </c>
      <c r="Q19" s="66">
        <v>683</v>
      </c>
      <c r="R19" s="64">
        <v>735</v>
      </c>
      <c r="S19" s="66">
        <v>711</v>
      </c>
      <c r="T19" s="66">
        <v>3389</v>
      </c>
    </row>
    <row r="20" spans="2:20" x14ac:dyDescent="0.15">
      <c r="B20" s="7"/>
      <c r="C20" s="14">
        <v>6</v>
      </c>
      <c r="D20" s="30"/>
      <c r="E20" s="66">
        <v>683</v>
      </c>
      <c r="F20" s="64">
        <v>735</v>
      </c>
      <c r="G20" s="66">
        <v>712</v>
      </c>
      <c r="H20" s="64">
        <v>2903</v>
      </c>
      <c r="I20" s="66">
        <v>452</v>
      </c>
      <c r="J20" s="64">
        <v>504</v>
      </c>
      <c r="K20" s="66">
        <v>475</v>
      </c>
      <c r="L20" s="64">
        <v>3303</v>
      </c>
      <c r="M20" s="66">
        <v>735</v>
      </c>
      <c r="N20" s="64">
        <v>819</v>
      </c>
      <c r="O20" s="66">
        <v>774</v>
      </c>
      <c r="P20" s="64">
        <v>7088</v>
      </c>
      <c r="Q20" s="66">
        <v>635</v>
      </c>
      <c r="R20" s="64">
        <v>735</v>
      </c>
      <c r="S20" s="66">
        <v>705</v>
      </c>
      <c r="T20" s="66">
        <v>2444</v>
      </c>
    </row>
    <row r="21" spans="2:20" x14ac:dyDescent="0.15">
      <c r="B21" s="7"/>
      <c r="C21" s="14">
        <v>7</v>
      </c>
      <c r="D21" s="30"/>
      <c r="E21" s="66">
        <v>735</v>
      </c>
      <c r="F21" s="64">
        <v>819</v>
      </c>
      <c r="G21" s="66">
        <v>748</v>
      </c>
      <c r="H21" s="64">
        <v>787</v>
      </c>
      <c r="I21" s="66">
        <v>494</v>
      </c>
      <c r="J21" s="64">
        <v>557</v>
      </c>
      <c r="K21" s="66">
        <v>506</v>
      </c>
      <c r="L21" s="64">
        <v>2281</v>
      </c>
      <c r="M21" s="66">
        <v>756</v>
      </c>
      <c r="N21" s="64">
        <v>865</v>
      </c>
      <c r="O21" s="66">
        <v>798</v>
      </c>
      <c r="P21" s="64">
        <v>4717</v>
      </c>
      <c r="Q21" s="66">
        <v>683</v>
      </c>
      <c r="R21" s="64">
        <v>770</v>
      </c>
      <c r="S21" s="66">
        <v>741</v>
      </c>
      <c r="T21" s="66">
        <v>1216</v>
      </c>
    </row>
    <row r="22" spans="2:20" x14ac:dyDescent="0.15">
      <c r="B22" s="7"/>
      <c r="C22" s="14">
        <v>8</v>
      </c>
      <c r="D22" s="30"/>
      <c r="E22" s="66">
        <v>704</v>
      </c>
      <c r="F22" s="64">
        <v>788</v>
      </c>
      <c r="G22" s="66">
        <v>733</v>
      </c>
      <c r="H22" s="64">
        <v>2256</v>
      </c>
      <c r="I22" s="65">
        <v>452</v>
      </c>
      <c r="J22" s="66">
        <v>504</v>
      </c>
      <c r="K22" s="66">
        <v>466</v>
      </c>
      <c r="L22" s="64">
        <v>4309</v>
      </c>
      <c r="M22" s="66">
        <v>735</v>
      </c>
      <c r="N22" s="64">
        <v>819</v>
      </c>
      <c r="O22" s="66">
        <v>749</v>
      </c>
      <c r="P22" s="64">
        <v>5505</v>
      </c>
      <c r="Q22" s="66">
        <v>600</v>
      </c>
      <c r="R22" s="64">
        <v>746</v>
      </c>
      <c r="S22" s="66">
        <v>680</v>
      </c>
      <c r="T22" s="66">
        <v>4092</v>
      </c>
    </row>
    <row r="23" spans="2:20" x14ac:dyDescent="0.15">
      <c r="B23" s="7"/>
      <c r="C23" s="14">
        <v>9</v>
      </c>
      <c r="D23" s="30"/>
      <c r="E23" s="66">
        <v>706</v>
      </c>
      <c r="F23" s="66">
        <v>788</v>
      </c>
      <c r="G23" s="66">
        <v>751</v>
      </c>
      <c r="H23" s="8">
        <v>6172</v>
      </c>
      <c r="I23" s="66">
        <v>452</v>
      </c>
      <c r="J23" s="66">
        <v>494</v>
      </c>
      <c r="K23" s="66">
        <v>462</v>
      </c>
      <c r="L23" s="8">
        <v>11470</v>
      </c>
      <c r="M23" s="8">
        <v>782</v>
      </c>
      <c r="N23" s="8">
        <v>872</v>
      </c>
      <c r="O23" s="8">
        <v>794</v>
      </c>
      <c r="P23" s="8">
        <v>8026</v>
      </c>
      <c r="Q23" s="8">
        <v>672</v>
      </c>
      <c r="R23" s="8">
        <v>746</v>
      </c>
      <c r="S23" s="8">
        <v>701</v>
      </c>
      <c r="T23" s="30">
        <v>10609</v>
      </c>
    </row>
    <row r="24" spans="2:20" x14ac:dyDescent="0.15">
      <c r="B24" s="10"/>
      <c r="C24" s="6">
        <v>10</v>
      </c>
      <c r="D24" s="18"/>
      <c r="E24" s="68">
        <v>724.5</v>
      </c>
      <c r="F24" s="68">
        <v>756</v>
      </c>
      <c r="G24" s="68">
        <v>736.14492512479217</v>
      </c>
      <c r="H24" s="11">
        <v>6263.5</v>
      </c>
      <c r="I24" s="68">
        <v>451.5</v>
      </c>
      <c r="J24" s="68">
        <v>504</v>
      </c>
      <c r="K24" s="68">
        <v>454.17366893950384</v>
      </c>
      <c r="L24" s="11">
        <v>3536.4</v>
      </c>
      <c r="M24" s="11">
        <v>777</v>
      </c>
      <c r="N24" s="11">
        <v>819</v>
      </c>
      <c r="O24" s="11">
        <v>792.62158489486478</v>
      </c>
      <c r="P24" s="11">
        <v>6923.8</v>
      </c>
      <c r="Q24" s="11">
        <v>672</v>
      </c>
      <c r="R24" s="11">
        <v>745.5</v>
      </c>
      <c r="S24" s="11">
        <v>710.41638627187081</v>
      </c>
      <c r="T24" s="11">
        <v>11777</v>
      </c>
    </row>
    <row r="25" spans="2:20" ht="13.5" customHeight="1" x14ac:dyDescent="0.15">
      <c r="B25" s="7"/>
      <c r="C25" s="494" t="s">
        <v>0</v>
      </c>
      <c r="D25" s="495"/>
      <c r="E25" s="616" t="s">
        <v>428</v>
      </c>
      <c r="F25" s="617"/>
      <c r="G25" s="617"/>
      <c r="H25" s="618"/>
      <c r="I25" s="616" t="s">
        <v>104</v>
      </c>
      <c r="J25" s="617"/>
      <c r="K25" s="617"/>
      <c r="L25" s="618"/>
      <c r="M25" s="616" t="s">
        <v>429</v>
      </c>
      <c r="N25" s="617"/>
      <c r="O25" s="617"/>
      <c r="P25" s="618"/>
      <c r="Q25" s="7"/>
      <c r="R25" s="9"/>
      <c r="S25" s="9"/>
      <c r="T25" s="9"/>
    </row>
    <row r="26" spans="2:20" x14ac:dyDescent="0.15">
      <c r="B26" s="10" t="s">
        <v>427</v>
      </c>
      <c r="C26" s="12"/>
      <c r="D26" s="12"/>
      <c r="E26" s="22" t="s">
        <v>14</v>
      </c>
      <c r="F26" s="22" t="s">
        <v>6</v>
      </c>
      <c r="G26" s="22" t="s">
        <v>19</v>
      </c>
      <c r="H26" s="22" t="s">
        <v>8</v>
      </c>
      <c r="I26" s="21" t="s">
        <v>14</v>
      </c>
      <c r="J26" s="22" t="s">
        <v>6</v>
      </c>
      <c r="K26" s="26" t="s">
        <v>19</v>
      </c>
      <c r="L26" s="22" t="s">
        <v>8</v>
      </c>
      <c r="M26" s="21" t="s">
        <v>14</v>
      </c>
      <c r="N26" s="22" t="s">
        <v>6</v>
      </c>
      <c r="O26" s="26" t="s">
        <v>19</v>
      </c>
      <c r="P26" s="22" t="s">
        <v>8</v>
      </c>
      <c r="Q26" s="7"/>
      <c r="R26" s="9"/>
      <c r="S26" s="9"/>
      <c r="T26" s="9"/>
    </row>
    <row r="27" spans="2:20" x14ac:dyDescent="0.15">
      <c r="B27" s="7" t="s">
        <v>72</v>
      </c>
      <c r="C27" s="14">
        <v>18</v>
      </c>
      <c r="D27" s="19" t="s">
        <v>106</v>
      </c>
      <c r="E27" s="8">
        <v>431</v>
      </c>
      <c r="F27" s="8">
        <v>540</v>
      </c>
      <c r="G27" s="8">
        <v>477</v>
      </c>
      <c r="H27" s="8">
        <v>71090</v>
      </c>
      <c r="I27" s="65" t="s">
        <v>263</v>
      </c>
      <c r="J27" s="66" t="s">
        <v>263</v>
      </c>
      <c r="K27" s="64" t="s">
        <v>263</v>
      </c>
      <c r="L27" s="8">
        <v>1279</v>
      </c>
      <c r="M27" s="65" t="s">
        <v>263</v>
      </c>
      <c r="N27" s="66" t="s">
        <v>263</v>
      </c>
      <c r="O27" s="64" t="s">
        <v>263</v>
      </c>
      <c r="P27" s="8">
        <v>323</v>
      </c>
      <c r="Q27" s="7"/>
      <c r="R27" s="9"/>
      <c r="S27" s="9"/>
      <c r="T27" s="9"/>
    </row>
    <row r="28" spans="2:20" x14ac:dyDescent="0.15">
      <c r="B28" s="7"/>
      <c r="C28" s="14">
        <v>19</v>
      </c>
      <c r="E28" s="8">
        <v>452</v>
      </c>
      <c r="F28" s="8">
        <v>546</v>
      </c>
      <c r="G28" s="8">
        <v>475</v>
      </c>
      <c r="H28" s="8">
        <v>144984</v>
      </c>
      <c r="I28" s="66" t="s">
        <v>263</v>
      </c>
      <c r="J28" s="64" t="s">
        <v>263</v>
      </c>
      <c r="K28" s="66" t="s">
        <v>263</v>
      </c>
      <c r="L28" s="8">
        <v>1827</v>
      </c>
      <c r="M28" s="66" t="s">
        <v>263</v>
      </c>
      <c r="N28" s="64" t="s">
        <v>263</v>
      </c>
      <c r="O28" s="66" t="s">
        <v>263</v>
      </c>
      <c r="P28" s="66">
        <v>28195</v>
      </c>
      <c r="Q28" s="7"/>
      <c r="R28" s="9"/>
      <c r="S28" s="9"/>
      <c r="T28" s="9"/>
    </row>
    <row r="29" spans="2:20" x14ac:dyDescent="0.15">
      <c r="B29" s="7"/>
      <c r="C29" s="14">
        <v>20</v>
      </c>
      <c r="D29" s="9"/>
      <c r="E29" s="8">
        <v>473</v>
      </c>
      <c r="F29" s="8">
        <v>683</v>
      </c>
      <c r="G29" s="8">
        <v>610</v>
      </c>
      <c r="H29" s="8">
        <v>178640</v>
      </c>
      <c r="I29" s="66">
        <v>830</v>
      </c>
      <c r="J29" s="64">
        <v>945</v>
      </c>
      <c r="K29" s="66">
        <v>879</v>
      </c>
      <c r="L29" s="8">
        <v>3234</v>
      </c>
      <c r="M29" s="66" t="s">
        <v>263</v>
      </c>
      <c r="N29" s="64" t="s">
        <v>263</v>
      </c>
      <c r="O29" s="66" t="s">
        <v>263</v>
      </c>
      <c r="P29" s="8">
        <v>55397</v>
      </c>
      <c r="Q29" s="7"/>
      <c r="R29" s="9"/>
      <c r="S29" s="9"/>
      <c r="T29" s="9"/>
    </row>
    <row r="30" spans="2:20" x14ac:dyDescent="0.15">
      <c r="B30" s="10"/>
      <c r="C30" s="6">
        <v>21</v>
      </c>
      <c r="D30" s="12"/>
      <c r="E30" s="11">
        <v>388</v>
      </c>
      <c r="F30" s="11">
        <v>557</v>
      </c>
      <c r="G30" s="11">
        <v>454</v>
      </c>
      <c r="H30" s="11">
        <v>229829</v>
      </c>
      <c r="I30" s="68">
        <v>756</v>
      </c>
      <c r="J30" s="70">
        <v>945</v>
      </c>
      <c r="K30" s="68">
        <v>803</v>
      </c>
      <c r="L30" s="12">
        <v>5391</v>
      </c>
      <c r="M30" s="68" t="s">
        <v>263</v>
      </c>
      <c r="N30" s="70" t="s">
        <v>263</v>
      </c>
      <c r="O30" s="68" t="s">
        <v>263</v>
      </c>
      <c r="P30" s="11">
        <v>47438</v>
      </c>
      <c r="Q30" s="9"/>
      <c r="R30" s="9"/>
      <c r="S30" s="9"/>
      <c r="T30" s="9"/>
    </row>
    <row r="31" spans="2:20" x14ac:dyDescent="0.15">
      <c r="B31" s="7"/>
      <c r="C31" s="14">
        <v>10</v>
      </c>
      <c r="D31" s="30"/>
      <c r="E31" s="66">
        <v>394</v>
      </c>
      <c r="F31" s="64">
        <v>473</v>
      </c>
      <c r="G31" s="66">
        <v>409</v>
      </c>
      <c r="H31" s="9">
        <v>31525</v>
      </c>
      <c r="I31" s="66" t="s">
        <v>263</v>
      </c>
      <c r="J31" s="64" t="s">
        <v>263</v>
      </c>
      <c r="K31" s="66" t="s">
        <v>263</v>
      </c>
      <c r="L31" s="64" t="s">
        <v>263</v>
      </c>
      <c r="M31" s="66" t="s">
        <v>263</v>
      </c>
      <c r="N31" s="64" t="s">
        <v>263</v>
      </c>
      <c r="O31" s="66" t="s">
        <v>263</v>
      </c>
      <c r="P31" s="66">
        <v>3440</v>
      </c>
      <c r="Q31" s="9"/>
      <c r="R31" s="9"/>
      <c r="S31" s="9"/>
      <c r="T31" s="9"/>
    </row>
    <row r="32" spans="2:20" x14ac:dyDescent="0.15">
      <c r="B32" s="7"/>
      <c r="C32" s="14">
        <v>11</v>
      </c>
      <c r="D32" s="30"/>
      <c r="E32" s="66">
        <v>394</v>
      </c>
      <c r="F32" s="64">
        <v>473</v>
      </c>
      <c r="G32" s="66">
        <v>404</v>
      </c>
      <c r="H32" s="9">
        <v>26205</v>
      </c>
      <c r="I32" s="66">
        <v>767</v>
      </c>
      <c r="J32" s="64">
        <v>840</v>
      </c>
      <c r="K32" s="66">
        <v>796</v>
      </c>
      <c r="L32" s="9">
        <v>331</v>
      </c>
      <c r="M32" s="66" t="s">
        <v>263</v>
      </c>
      <c r="N32" s="64" t="s">
        <v>263</v>
      </c>
      <c r="O32" s="66" t="s">
        <v>263</v>
      </c>
      <c r="P32" s="66">
        <v>3680</v>
      </c>
      <c r="Q32" s="9"/>
      <c r="R32" s="9"/>
      <c r="S32" s="9"/>
      <c r="T32" s="9"/>
    </row>
    <row r="33" spans="2:20" x14ac:dyDescent="0.15">
      <c r="B33" s="7"/>
      <c r="C33" s="14">
        <v>12</v>
      </c>
      <c r="D33" s="30"/>
      <c r="E33" s="66">
        <v>388</v>
      </c>
      <c r="F33" s="64">
        <v>473</v>
      </c>
      <c r="G33" s="66">
        <v>402</v>
      </c>
      <c r="H33" s="64">
        <v>9412</v>
      </c>
      <c r="I33" s="66">
        <v>819</v>
      </c>
      <c r="J33" s="64">
        <v>819</v>
      </c>
      <c r="K33" s="66">
        <v>819</v>
      </c>
      <c r="L33" s="64">
        <v>99</v>
      </c>
      <c r="M33" s="66" t="s">
        <v>263</v>
      </c>
      <c r="N33" s="64" t="s">
        <v>263</v>
      </c>
      <c r="O33" s="66" t="s">
        <v>263</v>
      </c>
      <c r="P33" s="66">
        <v>3960</v>
      </c>
      <c r="Q33" s="9"/>
      <c r="R33" s="9"/>
      <c r="S33" s="9"/>
      <c r="T33" s="9"/>
    </row>
    <row r="34" spans="2:20" x14ac:dyDescent="0.15">
      <c r="B34" s="7" t="s">
        <v>102</v>
      </c>
      <c r="C34" s="14">
        <v>1</v>
      </c>
      <c r="D34" s="30" t="s">
        <v>54</v>
      </c>
      <c r="E34" s="66">
        <v>357</v>
      </c>
      <c r="F34" s="64">
        <v>434</v>
      </c>
      <c r="G34" s="66">
        <v>391</v>
      </c>
      <c r="H34" s="64">
        <v>13811</v>
      </c>
      <c r="I34" s="66">
        <v>767</v>
      </c>
      <c r="J34" s="64">
        <v>924</v>
      </c>
      <c r="K34" s="66">
        <v>811</v>
      </c>
      <c r="L34" s="64">
        <v>275</v>
      </c>
      <c r="M34" s="66" t="s">
        <v>263</v>
      </c>
      <c r="N34" s="64" t="s">
        <v>263</v>
      </c>
      <c r="O34" s="66" t="s">
        <v>263</v>
      </c>
      <c r="P34" s="66">
        <v>3640</v>
      </c>
      <c r="Q34" s="9"/>
      <c r="R34" s="9"/>
      <c r="S34" s="9"/>
      <c r="T34" s="9"/>
    </row>
    <row r="35" spans="2:20" x14ac:dyDescent="0.15">
      <c r="B35" s="7"/>
      <c r="C35" s="14">
        <v>2</v>
      </c>
      <c r="D35" s="30"/>
      <c r="E35" s="66">
        <v>383</v>
      </c>
      <c r="F35" s="64">
        <v>473</v>
      </c>
      <c r="G35" s="66">
        <v>398</v>
      </c>
      <c r="H35" s="64">
        <v>16206</v>
      </c>
      <c r="I35" s="66">
        <v>819</v>
      </c>
      <c r="J35" s="64">
        <v>840</v>
      </c>
      <c r="K35" s="66">
        <v>834</v>
      </c>
      <c r="L35" s="64">
        <v>82</v>
      </c>
      <c r="M35" s="66" t="s">
        <v>263</v>
      </c>
      <c r="N35" s="64" t="s">
        <v>263</v>
      </c>
      <c r="O35" s="66" t="s">
        <v>263</v>
      </c>
      <c r="P35" s="66">
        <v>3460</v>
      </c>
      <c r="Q35" s="9"/>
      <c r="R35" s="9"/>
      <c r="S35" s="9"/>
      <c r="T35" s="9"/>
    </row>
    <row r="36" spans="2:20" x14ac:dyDescent="0.15">
      <c r="B36" s="7"/>
      <c r="C36" s="14">
        <v>3</v>
      </c>
      <c r="D36" s="30"/>
      <c r="E36" s="66">
        <v>399</v>
      </c>
      <c r="F36" s="64">
        <v>484</v>
      </c>
      <c r="G36" s="66">
        <v>411</v>
      </c>
      <c r="H36" s="64">
        <v>15546</v>
      </c>
      <c r="I36" s="66">
        <v>767</v>
      </c>
      <c r="J36" s="64">
        <v>840</v>
      </c>
      <c r="K36" s="66">
        <v>779</v>
      </c>
      <c r="L36" s="64">
        <v>245</v>
      </c>
      <c r="M36" s="66" t="s">
        <v>263</v>
      </c>
      <c r="N36" s="64" t="s">
        <v>263</v>
      </c>
      <c r="O36" s="66" t="s">
        <v>263</v>
      </c>
      <c r="P36" s="66">
        <v>4200</v>
      </c>
      <c r="Q36" s="9"/>
      <c r="R36" s="9"/>
      <c r="S36" s="9"/>
      <c r="T36" s="9"/>
    </row>
    <row r="37" spans="2:20" x14ac:dyDescent="0.15">
      <c r="B37" s="7"/>
      <c r="C37" s="14">
        <v>4</v>
      </c>
      <c r="D37" s="30"/>
      <c r="E37" s="66">
        <v>404</v>
      </c>
      <c r="F37" s="64">
        <v>515</v>
      </c>
      <c r="G37" s="66">
        <v>447</v>
      </c>
      <c r="H37" s="64">
        <v>9303</v>
      </c>
      <c r="I37" s="66">
        <v>819</v>
      </c>
      <c r="J37" s="64">
        <v>924</v>
      </c>
      <c r="K37" s="66">
        <v>851</v>
      </c>
      <c r="L37" s="64">
        <v>176</v>
      </c>
      <c r="M37" s="66" t="s">
        <v>263</v>
      </c>
      <c r="N37" s="64" t="s">
        <v>263</v>
      </c>
      <c r="O37" s="66" t="s">
        <v>263</v>
      </c>
      <c r="P37" s="66">
        <v>3870</v>
      </c>
      <c r="Q37" s="9"/>
      <c r="R37" s="9"/>
      <c r="S37" s="9"/>
      <c r="T37" s="9"/>
    </row>
    <row r="38" spans="2:20" x14ac:dyDescent="0.15">
      <c r="B38" s="7"/>
      <c r="C38" s="14">
        <v>5</v>
      </c>
      <c r="D38" s="30"/>
      <c r="E38" s="66">
        <v>436</v>
      </c>
      <c r="F38" s="64">
        <v>515</v>
      </c>
      <c r="G38" s="66">
        <v>462</v>
      </c>
      <c r="H38" s="9">
        <v>7396</v>
      </c>
      <c r="I38" s="66">
        <v>840</v>
      </c>
      <c r="J38" s="64">
        <v>840</v>
      </c>
      <c r="K38" s="66">
        <v>840</v>
      </c>
      <c r="L38" s="8">
        <v>156</v>
      </c>
      <c r="M38" s="66" t="s">
        <v>263</v>
      </c>
      <c r="N38" s="64" t="s">
        <v>263</v>
      </c>
      <c r="O38" s="66" t="s">
        <v>263</v>
      </c>
      <c r="P38" s="66">
        <v>4428</v>
      </c>
      <c r="Q38" s="9"/>
      <c r="R38" s="9"/>
      <c r="S38" s="9"/>
      <c r="T38" s="9"/>
    </row>
    <row r="39" spans="2:20" x14ac:dyDescent="0.15">
      <c r="B39" s="7"/>
      <c r="C39" s="14">
        <v>6</v>
      </c>
      <c r="D39" s="30"/>
      <c r="E39" s="65">
        <v>483</v>
      </c>
      <c r="F39" s="66">
        <v>546</v>
      </c>
      <c r="G39" s="66">
        <v>516</v>
      </c>
      <c r="H39" s="9">
        <v>11345</v>
      </c>
      <c r="I39" s="66">
        <v>819</v>
      </c>
      <c r="J39" s="64">
        <v>882</v>
      </c>
      <c r="K39" s="66">
        <v>866</v>
      </c>
      <c r="L39" s="66">
        <v>194</v>
      </c>
      <c r="M39" s="66" t="s">
        <v>263</v>
      </c>
      <c r="N39" s="64" t="s">
        <v>263</v>
      </c>
      <c r="O39" s="66" t="s">
        <v>263</v>
      </c>
      <c r="P39" s="66">
        <v>4490</v>
      </c>
      <c r="Q39" s="9"/>
      <c r="R39" s="9"/>
      <c r="S39" s="9"/>
      <c r="T39" s="9"/>
    </row>
    <row r="40" spans="2:20" x14ac:dyDescent="0.15">
      <c r="B40" s="7"/>
      <c r="C40" s="14">
        <v>7</v>
      </c>
      <c r="D40" s="30"/>
      <c r="E40" s="65">
        <v>504</v>
      </c>
      <c r="F40" s="66">
        <v>609</v>
      </c>
      <c r="G40" s="66">
        <v>555</v>
      </c>
      <c r="H40" s="9">
        <v>2808</v>
      </c>
      <c r="I40" s="66" t="s">
        <v>263</v>
      </c>
      <c r="J40" s="64" t="s">
        <v>263</v>
      </c>
      <c r="K40" s="66" t="s">
        <v>263</v>
      </c>
      <c r="L40" s="66">
        <v>95</v>
      </c>
      <c r="M40" s="66" t="s">
        <v>263</v>
      </c>
      <c r="N40" s="64" t="s">
        <v>263</v>
      </c>
      <c r="O40" s="66" t="s">
        <v>263</v>
      </c>
      <c r="P40" s="66">
        <v>4220</v>
      </c>
      <c r="Q40" s="9"/>
      <c r="R40" s="9"/>
      <c r="S40" s="9"/>
      <c r="T40" s="9"/>
    </row>
    <row r="41" spans="2:20" x14ac:dyDescent="0.15">
      <c r="B41" s="7"/>
      <c r="C41" s="14">
        <v>8</v>
      </c>
      <c r="D41" s="30"/>
      <c r="E41" s="66">
        <v>473</v>
      </c>
      <c r="F41" s="64">
        <v>530</v>
      </c>
      <c r="G41" s="66">
        <v>499</v>
      </c>
      <c r="H41" s="9">
        <v>3980</v>
      </c>
      <c r="I41" s="66">
        <v>788</v>
      </c>
      <c r="J41" s="64">
        <v>882</v>
      </c>
      <c r="K41" s="66">
        <v>825</v>
      </c>
      <c r="L41" s="64">
        <v>148</v>
      </c>
      <c r="M41" s="66" t="s">
        <v>263</v>
      </c>
      <c r="N41" s="64" t="s">
        <v>263</v>
      </c>
      <c r="O41" s="66" t="s">
        <v>263</v>
      </c>
      <c r="P41" s="66">
        <v>3894</v>
      </c>
      <c r="Q41" s="9"/>
      <c r="R41" s="9"/>
      <c r="S41" s="9"/>
      <c r="T41" s="9"/>
    </row>
    <row r="42" spans="2:20" x14ac:dyDescent="0.15">
      <c r="B42" s="7"/>
      <c r="C42" s="14">
        <v>9</v>
      </c>
      <c r="D42" s="30"/>
      <c r="E42" s="66">
        <v>473</v>
      </c>
      <c r="F42" s="66">
        <v>530</v>
      </c>
      <c r="G42" s="66">
        <v>498</v>
      </c>
      <c r="H42" s="8">
        <v>12820</v>
      </c>
      <c r="I42" s="66">
        <v>788</v>
      </c>
      <c r="J42" s="64">
        <v>945</v>
      </c>
      <c r="K42" s="66">
        <v>835</v>
      </c>
      <c r="L42" s="66">
        <v>2938</v>
      </c>
      <c r="M42" s="66" t="s">
        <v>263</v>
      </c>
      <c r="N42" s="66" t="s">
        <v>263</v>
      </c>
      <c r="O42" s="66" t="s">
        <v>263</v>
      </c>
      <c r="P42" s="66">
        <v>4810</v>
      </c>
      <c r="Q42" s="9"/>
      <c r="R42" s="9"/>
      <c r="S42" s="9"/>
      <c r="T42" s="9"/>
    </row>
    <row r="43" spans="2:20" x14ac:dyDescent="0.15">
      <c r="B43" s="7"/>
      <c r="C43" s="14">
        <v>10</v>
      </c>
      <c r="D43" s="30"/>
      <c r="E43" s="66">
        <v>472.5</v>
      </c>
      <c r="F43" s="66">
        <v>577.5</v>
      </c>
      <c r="G43" s="66">
        <v>492.336008466355</v>
      </c>
      <c r="H43" s="8">
        <v>20264.2</v>
      </c>
      <c r="I43" s="66">
        <v>840</v>
      </c>
      <c r="J43" s="66">
        <v>840</v>
      </c>
      <c r="K43" s="66">
        <v>839.99999999999989</v>
      </c>
      <c r="L43" s="66">
        <v>349</v>
      </c>
      <c r="M43" s="127">
        <v>0</v>
      </c>
      <c r="N43" s="127">
        <v>0</v>
      </c>
      <c r="O43" s="127">
        <v>0</v>
      </c>
      <c r="P43" s="127">
        <v>3510</v>
      </c>
      <c r="Q43" s="9"/>
      <c r="R43" s="9"/>
      <c r="S43" s="9"/>
      <c r="T43" s="9"/>
    </row>
    <row r="44" spans="2:20" ht="3" customHeight="1" x14ac:dyDescent="0.15">
      <c r="B44" s="12"/>
      <c r="C44" s="12"/>
      <c r="D44" s="12"/>
      <c r="E44" s="12"/>
      <c r="F44" s="12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9"/>
      <c r="R44" s="9"/>
      <c r="S44" s="9"/>
      <c r="T44" s="9"/>
    </row>
    <row r="45" spans="2:20" ht="12.75" customHeight="1" x14ac:dyDescent="0.15">
      <c r="B45" s="20" t="s">
        <v>430</v>
      </c>
      <c r="C45" s="19" t="s">
        <v>431</v>
      </c>
    </row>
    <row r="46" spans="2:20" ht="12.75" customHeight="1" x14ac:dyDescent="0.15">
      <c r="B46" s="41">
        <v>2</v>
      </c>
      <c r="C46" s="19" t="s">
        <v>375</v>
      </c>
    </row>
  </sheetData>
  <mergeCells count="7">
    <mergeCell ref="E6:H6"/>
    <mergeCell ref="I6:L6"/>
    <mergeCell ref="M6:P6"/>
    <mergeCell ref="Q6:T6"/>
    <mergeCell ref="E25:H25"/>
    <mergeCell ref="I25:L25"/>
    <mergeCell ref="M25:P25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&amp;C-61-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B3:X49"/>
  <sheetViews>
    <sheetView topLeftCell="A7" zoomScale="75" workbookViewId="0">
      <selection activeCell="K21" sqref="K21"/>
    </sheetView>
  </sheetViews>
  <sheetFormatPr defaultColWidth="7.5" defaultRowHeight="12" x14ac:dyDescent="0.15"/>
  <cols>
    <col min="1" max="1" width="0.75" style="19" customWidth="1"/>
    <col min="2" max="2" width="5.25" style="19" customWidth="1"/>
    <col min="3" max="3" width="3.5" style="19" customWidth="1"/>
    <col min="4" max="4" width="5.625" style="19" customWidth="1"/>
    <col min="5" max="5" width="5.5" style="19" customWidth="1"/>
    <col min="6" max="7" width="5.875" style="19" customWidth="1"/>
    <col min="8" max="8" width="7.875" style="19" customWidth="1"/>
    <col min="9" max="9" width="5.5" style="19" customWidth="1"/>
    <col min="10" max="11" width="5.875" style="19" customWidth="1"/>
    <col min="12" max="12" width="7.875" style="19" customWidth="1"/>
    <col min="13" max="13" width="5.5" style="19" customWidth="1"/>
    <col min="14" max="15" width="5.875" style="19" customWidth="1"/>
    <col min="16" max="16" width="7.875" style="19" customWidth="1"/>
    <col min="17" max="17" width="5.5" style="19" customWidth="1"/>
    <col min="18" max="19" width="5.875" style="19" customWidth="1"/>
    <col min="20" max="20" width="7.875" style="19" customWidth="1"/>
    <col min="21" max="21" width="5.25" style="19" customWidth="1"/>
    <col min="22" max="23" width="5.875" style="19" customWidth="1"/>
    <col min="24" max="24" width="7.875" style="19" customWidth="1"/>
    <col min="25" max="16384" width="7.5" style="19"/>
  </cols>
  <sheetData>
    <row r="3" spans="2:24" x14ac:dyDescent="0.15">
      <c r="B3" s="19" t="s">
        <v>432</v>
      </c>
    </row>
    <row r="4" spans="2:24" x14ac:dyDescent="0.15">
      <c r="X4" s="20" t="s">
        <v>20</v>
      </c>
    </row>
    <row r="5" spans="2:24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2:24" ht="13.5" customHeight="1" x14ac:dyDescent="0.15">
      <c r="B6" s="7"/>
      <c r="C6" s="1" t="s">
        <v>0</v>
      </c>
      <c r="D6" s="100"/>
      <c r="E6" s="7" t="s">
        <v>129</v>
      </c>
      <c r="I6" s="7" t="s">
        <v>130</v>
      </c>
      <c r="M6" s="7" t="s">
        <v>433</v>
      </c>
      <c r="N6" s="16"/>
      <c r="O6" s="16"/>
      <c r="P6" s="16"/>
      <c r="Q6" s="97" t="s">
        <v>434</v>
      </c>
      <c r="R6" s="98"/>
      <c r="S6" s="98"/>
      <c r="T6" s="99"/>
      <c r="U6" s="15" t="s">
        <v>435</v>
      </c>
      <c r="V6" s="16"/>
      <c r="W6" s="16"/>
      <c r="X6" s="17"/>
    </row>
    <row r="7" spans="2:24" x14ac:dyDescent="0.15">
      <c r="B7" s="7"/>
      <c r="C7" s="10"/>
      <c r="D7" s="18"/>
      <c r="E7" s="7"/>
      <c r="F7" s="9"/>
      <c r="G7" s="9"/>
      <c r="H7" s="9"/>
      <c r="I7" s="27"/>
      <c r="J7" s="28"/>
      <c r="K7" s="28"/>
      <c r="L7" s="28"/>
      <c r="M7" s="27"/>
      <c r="N7" s="28"/>
      <c r="O7" s="28"/>
      <c r="P7" s="28"/>
      <c r="Q7" s="27"/>
      <c r="R7" s="28"/>
      <c r="S7" s="28"/>
      <c r="T7" s="28"/>
      <c r="U7" s="27"/>
      <c r="V7" s="28"/>
      <c r="W7" s="28"/>
      <c r="X7" s="29"/>
    </row>
    <row r="8" spans="2:24" x14ac:dyDescent="0.15">
      <c r="B8" s="456" t="s">
        <v>310</v>
      </c>
      <c r="C8" s="457"/>
      <c r="D8" s="458"/>
      <c r="E8" s="15" t="s">
        <v>5</v>
      </c>
      <c r="F8" s="63" t="s">
        <v>6</v>
      </c>
      <c r="G8" s="16" t="s">
        <v>7</v>
      </c>
      <c r="H8" s="63" t="s">
        <v>8</v>
      </c>
      <c r="I8" s="15" t="s">
        <v>5</v>
      </c>
      <c r="J8" s="63" t="s">
        <v>6</v>
      </c>
      <c r="K8" s="16" t="s">
        <v>7</v>
      </c>
      <c r="L8" s="63" t="s">
        <v>8</v>
      </c>
      <c r="M8" s="15" t="s">
        <v>5</v>
      </c>
      <c r="N8" s="63" t="s">
        <v>6</v>
      </c>
      <c r="O8" s="16" t="s">
        <v>7</v>
      </c>
      <c r="P8" s="63" t="s">
        <v>8</v>
      </c>
      <c r="Q8" s="15" t="s">
        <v>5</v>
      </c>
      <c r="R8" s="63" t="s">
        <v>6</v>
      </c>
      <c r="S8" s="16" t="s">
        <v>7</v>
      </c>
      <c r="T8" s="63" t="s">
        <v>8</v>
      </c>
      <c r="U8" s="15" t="s">
        <v>5</v>
      </c>
      <c r="V8" s="63" t="s">
        <v>6</v>
      </c>
      <c r="W8" s="16" t="s">
        <v>7</v>
      </c>
      <c r="X8" s="63" t="s">
        <v>8</v>
      </c>
    </row>
    <row r="9" spans="2:24" x14ac:dyDescent="0.15">
      <c r="B9" s="10"/>
      <c r="C9" s="12"/>
      <c r="D9" s="12"/>
      <c r="E9" s="10"/>
      <c r="F9" s="11"/>
      <c r="G9" s="12" t="s">
        <v>9</v>
      </c>
      <c r="H9" s="11"/>
      <c r="I9" s="10"/>
      <c r="J9" s="11"/>
      <c r="K9" s="12" t="s">
        <v>9</v>
      </c>
      <c r="L9" s="11"/>
      <c r="M9" s="10"/>
      <c r="N9" s="11"/>
      <c r="O9" s="12" t="s">
        <v>9</v>
      </c>
      <c r="P9" s="11"/>
      <c r="Q9" s="10"/>
      <c r="R9" s="11"/>
      <c r="S9" s="12" t="s">
        <v>9</v>
      </c>
      <c r="T9" s="11"/>
      <c r="U9" s="10"/>
      <c r="V9" s="11"/>
      <c r="W9" s="12" t="s">
        <v>9</v>
      </c>
      <c r="X9" s="11"/>
    </row>
    <row r="10" spans="2:24" x14ac:dyDescent="0.15">
      <c r="B10" s="15" t="s">
        <v>72</v>
      </c>
      <c r="C10" s="16">
        <v>19</v>
      </c>
      <c r="D10" s="16" t="s">
        <v>106</v>
      </c>
      <c r="E10" s="15">
        <v>651</v>
      </c>
      <c r="F10" s="63">
        <v>789</v>
      </c>
      <c r="G10" s="16">
        <v>711</v>
      </c>
      <c r="H10" s="63">
        <v>841110</v>
      </c>
      <c r="I10" s="15">
        <v>840</v>
      </c>
      <c r="J10" s="63">
        <v>998</v>
      </c>
      <c r="K10" s="16">
        <v>945</v>
      </c>
      <c r="L10" s="63">
        <v>140356</v>
      </c>
      <c r="M10" s="15">
        <v>651</v>
      </c>
      <c r="N10" s="63">
        <v>798</v>
      </c>
      <c r="O10" s="16">
        <v>691</v>
      </c>
      <c r="P10" s="63">
        <v>190730</v>
      </c>
      <c r="Q10" s="15">
        <v>735</v>
      </c>
      <c r="R10" s="63">
        <v>830</v>
      </c>
      <c r="S10" s="16">
        <v>771</v>
      </c>
      <c r="T10" s="63">
        <v>100101</v>
      </c>
      <c r="U10" s="15">
        <v>557</v>
      </c>
      <c r="V10" s="63">
        <v>662</v>
      </c>
      <c r="W10" s="16">
        <v>606</v>
      </c>
      <c r="X10" s="63">
        <v>102086</v>
      </c>
    </row>
    <row r="11" spans="2:24" x14ac:dyDescent="0.15">
      <c r="B11" s="7"/>
      <c r="C11" s="9">
        <v>20</v>
      </c>
      <c r="D11" s="9"/>
      <c r="E11" s="7">
        <v>650</v>
      </c>
      <c r="F11" s="8">
        <v>794</v>
      </c>
      <c r="G11" s="9">
        <v>704</v>
      </c>
      <c r="H11" s="8">
        <v>1256417</v>
      </c>
      <c r="I11" s="7">
        <v>760</v>
      </c>
      <c r="J11" s="8">
        <v>945</v>
      </c>
      <c r="K11" s="9">
        <v>856</v>
      </c>
      <c r="L11" s="8">
        <v>160263</v>
      </c>
      <c r="M11" s="7">
        <v>651</v>
      </c>
      <c r="N11" s="8">
        <v>798</v>
      </c>
      <c r="O11" s="9">
        <v>699</v>
      </c>
      <c r="P11" s="8">
        <v>213634</v>
      </c>
      <c r="Q11" s="7">
        <v>735</v>
      </c>
      <c r="R11" s="8">
        <v>840</v>
      </c>
      <c r="S11" s="9">
        <v>771</v>
      </c>
      <c r="T11" s="8">
        <v>134150</v>
      </c>
      <c r="U11" s="7">
        <v>588</v>
      </c>
      <c r="V11" s="8">
        <v>713</v>
      </c>
      <c r="W11" s="9">
        <v>616</v>
      </c>
      <c r="X11" s="8">
        <v>88254</v>
      </c>
    </row>
    <row r="12" spans="2:24" x14ac:dyDescent="0.15">
      <c r="B12" s="10"/>
      <c r="C12" s="12">
        <v>21</v>
      </c>
      <c r="D12" s="12"/>
      <c r="E12" s="10">
        <v>609</v>
      </c>
      <c r="F12" s="11">
        <v>767</v>
      </c>
      <c r="G12" s="12">
        <v>675</v>
      </c>
      <c r="H12" s="11">
        <v>1426618</v>
      </c>
      <c r="I12" s="10">
        <v>735</v>
      </c>
      <c r="J12" s="11">
        <v>945</v>
      </c>
      <c r="K12" s="12">
        <v>813</v>
      </c>
      <c r="L12" s="11">
        <v>255393</v>
      </c>
      <c r="M12" s="10">
        <v>620</v>
      </c>
      <c r="N12" s="11">
        <v>788</v>
      </c>
      <c r="O12" s="12">
        <v>725</v>
      </c>
      <c r="P12" s="11">
        <v>18975</v>
      </c>
      <c r="Q12" s="10">
        <v>646</v>
      </c>
      <c r="R12" s="11">
        <v>819</v>
      </c>
      <c r="S12" s="12">
        <v>707</v>
      </c>
      <c r="T12" s="11">
        <v>504851</v>
      </c>
      <c r="U12" s="10">
        <v>473</v>
      </c>
      <c r="V12" s="11">
        <v>662</v>
      </c>
      <c r="W12" s="12">
        <v>546</v>
      </c>
      <c r="X12" s="11">
        <v>64862</v>
      </c>
    </row>
    <row r="13" spans="2:24" x14ac:dyDescent="0.15">
      <c r="B13" s="7"/>
      <c r="C13" s="9">
        <v>2</v>
      </c>
      <c r="D13" s="9"/>
      <c r="E13" s="7">
        <v>662</v>
      </c>
      <c r="F13" s="8">
        <v>756</v>
      </c>
      <c r="G13" s="9">
        <v>696</v>
      </c>
      <c r="H13" s="8">
        <v>98634</v>
      </c>
      <c r="I13" s="7">
        <v>753</v>
      </c>
      <c r="J13" s="8">
        <v>924</v>
      </c>
      <c r="K13" s="9">
        <v>831</v>
      </c>
      <c r="L13" s="8">
        <v>20507</v>
      </c>
      <c r="M13" s="559">
        <v>662</v>
      </c>
      <c r="N13" s="560">
        <v>756</v>
      </c>
      <c r="O13" s="561">
        <v>742</v>
      </c>
      <c r="P13" s="8">
        <v>1807</v>
      </c>
      <c r="Q13" s="65">
        <v>683</v>
      </c>
      <c r="R13" s="65">
        <v>819</v>
      </c>
      <c r="S13" s="65">
        <v>704</v>
      </c>
      <c r="T13" s="8">
        <v>48889</v>
      </c>
      <c r="U13" s="7">
        <v>473</v>
      </c>
      <c r="V13" s="8">
        <v>578</v>
      </c>
      <c r="W13" s="9">
        <v>501</v>
      </c>
      <c r="X13" s="8">
        <v>6333</v>
      </c>
    </row>
    <row r="14" spans="2:24" x14ac:dyDescent="0.15">
      <c r="B14" s="7"/>
      <c r="C14" s="9">
        <v>3</v>
      </c>
      <c r="D14" s="9"/>
      <c r="E14" s="7">
        <v>662</v>
      </c>
      <c r="F14" s="8">
        <v>756</v>
      </c>
      <c r="G14" s="9">
        <v>699</v>
      </c>
      <c r="H14" s="8">
        <v>134741</v>
      </c>
      <c r="I14" s="7">
        <v>735</v>
      </c>
      <c r="J14" s="8">
        <v>893</v>
      </c>
      <c r="K14" s="9">
        <v>830</v>
      </c>
      <c r="L14" s="8">
        <v>28573</v>
      </c>
      <c r="M14" s="65">
        <v>662</v>
      </c>
      <c r="N14" s="66">
        <v>764</v>
      </c>
      <c r="O14" s="64">
        <v>748</v>
      </c>
      <c r="P14" s="8">
        <v>1280</v>
      </c>
      <c r="Q14" s="65">
        <v>693</v>
      </c>
      <c r="R14" s="65">
        <v>788</v>
      </c>
      <c r="S14" s="65">
        <v>740</v>
      </c>
      <c r="T14" s="8">
        <v>69115</v>
      </c>
      <c r="U14" s="7">
        <v>494</v>
      </c>
      <c r="V14" s="8">
        <v>578</v>
      </c>
      <c r="W14" s="9">
        <v>538</v>
      </c>
      <c r="X14" s="8">
        <v>9427</v>
      </c>
    </row>
    <row r="15" spans="2:24" x14ac:dyDescent="0.15">
      <c r="B15" s="7"/>
      <c r="C15" s="9">
        <v>4</v>
      </c>
      <c r="D15" s="9"/>
      <c r="E15" s="7">
        <v>651</v>
      </c>
      <c r="F15" s="8">
        <v>756</v>
      </c>
      <c r="G15" s="9">
        <v>681</v>
      </c>
      <c r="H15" s="8">
        <v>94260</v>
      </c>
      <c r="I15" s="7">
        <v>735</v>
      </c>
      <c r="J15" s="8">
        <v>903</v>
      </c>
      <c r="K15" s="9">
        <v>824</v>
      </c>
      <c r="L15" s="8">
        <v>25216</v>
      </c>
      <c r="M15" s="559">
        <v>699</v>
      </c>
      <c r="N15" s="560">
        <v>756</v>
      </c>
      <c r="O15" s="561">
        <v>737</v>
      </c>
      <c r="P15" s="8">
        <v>1470</v>
      </c>
      <c r="Q15" s="65">
        <v>672</v>
      </c>
      <c r="R15" s="65">
        <v>788</v>
      </c>
      <c r="S15" s="65">
        <v>725</v>
      </c>
      <c r="T15" s="8">
        <v>64870</v>
      </c>
      <c r="U15" s="7">
        <v>504</v>
      </c>
      <c r="V15" s="8">
        <v>578</v>
      </c>
      <c r="W15" s="9">
        <v>558</v>
      </c>
      <c r="X15" s="8">
        <v>9628</v>
      </c>
    </row>
    <row r="16" spans="2:24" x14ac:dyDescent="0.15">
      <c r="B16" s="7"/>
      <c r="C16" s="9">
        <v>5</v>
      </c>
      <c r="D16" s="9"/>
      <c r="E16" s="7">
        <v>588</v>
      </c>
      <c r="F16" s="8">
        <v>756</v>
      </c>
      <c r="G16" s="9">
        <v>662</v>
      </c>
      <c r="H16" s="8">
        <v>77693</v>
      </c>
      <c r="I16" s="7">
        <v>714</v>
      </c>
      <c r="J16" s="8">
        <v>893</v>
      </c>
      <c r="K16" s="9">
        <v>823</v>
      </c>
      <c r="L16" s="8">
        <v>22351</v>
      </c>
      <c r="M16" s="65">
        <v>756</v>
      </c>
      <c r="N16" s="66">
        <v>756</v>
      </c>
      <c r="O16" s="64">
        <v>756</v>
      </c>
      <c r="P16" s="8">
        <v>1387</v>
      </c>
      <c r="Q16" s="65">
        <v>641</v>
      </c>
      <c r="R16" s="65">
        <v>788</v>
      </c>
      <c r="S16" s="65">
        <v>692</v>
      </c>
      <c r="T16" s="8">
        <v>44066</v>
      </c>
      <c r="U16" s="7">
        <v>504</v>
      </c>
      <c r="V16" s="8">
        <v>589</v>
      </c>
      <c r="W16" s="9">
        <v>558</v>
      </c>
      <c r="X16" s="8">
        <v>12218</v>
      </c>
    </row>
    <row r="17" spans="2:24" x14ac:dyDescent="0.15">
      <c r="B17" s="7"/>
      <c r="C17" s="9">
        <v>6</v>
      </c>
      <c r="D17" s="9"/>
      <c r="E17" s="7">
        <v>599</v>
      </c>
      <c r="F17" s="8">
        <v>714</v>
      </c>
      <c r="G17" s="9">
        <v>649</v>
      </c>
      <c r="H17" s="8">
        <v>102659</v>
      </c>
      <c r="I17" s="7">
        <v>714</v>
      </c>
      <c r="J17" s="8">
        <v>893</v>
      </c>
      <c r="K17" s="9">
        <v>791</v>
      </c>
      <c r="L17" s="8">
        <v>30155</v>
      </c>
      <c r="M17" s="65">
        <v>609</v>
      </c>
      <c r="N17" s="66">
        <v>734</v>
      </c>
      <c r="O17" s="64">
        <v>695</v>
      </c>
      <c r="P17" s="8">
        <v>2465</v>
      </c>
      <c r="Q17" s="65">
        <v>641</v>
      </c>
      <c r="R17" s="65">
        <v>735</v>
      </c>
      <c r="S17" s="65">
        <v>692</v>
      </c>
      <c r="T17" s="8">
        <v>68648</v>
      </c>
      <c r="U17" s="7">
        <v>509</v>
      </c>
      <c r="V17" s="8">
        <v>578</v>
      </c>
      <c r="W17" s="9">
        <v>531</v>
      </c>
      <c r="X17" s="8">
        <v>7062</v>
      </c>
    </row>
    <row r="18" spans="2:24" x14ac:dyDescent="0.15">
      <c r="B18" s="7"/>
      <c r="C18" s="9">
        <v>7</v>
      </c>
      <c r="D18" s="9"/>
      <c r="E18" s="7">
        <v>610</v>
      </c>
      <c r="F18" s="8">
        <v>714</v>
      </c>
      <c r="G18" s="9">
        <v>650</v>
      </c>
      <c r="H18" s="8">
        <v>95711</v>
      </c>
      <c r="I18" s="7">
        <v>714</v>
      </c>
      <c r="J18" s="8">
        <v>893</v>
      </c>
      <c r="K18" s="9">
        <v>789</v>
      </c>
      <c r="L18" s="8">
        <v>20450</v>
      </c>
      <c r="M18" s="65">
        <v>609</v>
      </c>
      <c r="N18" s="66">
        <v>639</v>
      </c>
      <c r="O18" s="64">
        <v>623</v>
      </c>
      <c r="P18" s="8">
        <v>1605</v>
      </c>
      <c r="Q18" s="65">
        <v>641</v>
      </c>
      <c r="R18" s="65">
        <v>788</v>
      </c>
      <c r="S18" s="65">
        <v>692</v>
      </c>
      <c r="T18" s="8">
        <v>48437</v>
      </c>
      <c r="U18" s="7">
        <v>499</v>
      </c>
      <c r="V18" s="8">
        <v>563</v>
      </c>
      <c r="W18" s="9">
        <v>518</v>
      </c>
      <c r="X18" s="8">
        <v>7844</v>
      </c>
    </row>
    <row r="19" spans="2:24" x14ac:dyDescent="0.15">
      <c r="B19" s="7"/>
      <c r="C19" s="9">
        <v>8</v>
      </c>
      <c r="D19" s="9"/>
      <c r="E19" s="7">
        <v>620</v>
      </c>
      <c r="F19" s="8">
        <v>714</v>
      </c>
      <c r="G19" s="9">
        <v>647</v>
      </c>
      <c r="H19" s="8">
        <v>104824</v>
      </c>
      <c r="I19" s="7">
        <v>714</v>
      </c>
      <c r="J19" s="8">
        <v>906</v>
      </c>
      <c r="K19" s="9">
        <v>787</v>
      </c>
      <c r="L19" s="8">
        <v>27829</v>
      </c>
      <c r="M19" s="65">
        <v>631</v>
      </c>
      <c r="N19" s="66">
        <v>662</v>
      </c>
      <c r="O19" s="64">
        <v>637</v>
      </c>
      <c r="P19" s="8">
        <v>2934</v>
      </c>
      <c r="Q19" s="65">
        <v>641</v>
      </c>
      <c r="R19" s="65">
        <v>751</v>
      </c>
      <c r="S19" s="65">
        <v>688</v>
      </c>
      <c r="T19" s="8">
        <v>55959</v>
      </c>
      <c r="U19" s="7">
        <v>473</v>
      </c>
      <c r="V19" s="8">
        <v>541</v>
      </c>
      <c r="W19" s="9">
        <v>518</v>
      </c>
      <c r="X19" s="8">
        <v>7346</v>
      </c>
    </row>
    <row r="20" spans="2:24" x14ac:dyDescent="0.15">
      <c r="B20" s="7"/>
      <c r="C20" s="9">
        <v>9</v>
      </c>
      <c r="D20" s="9"/>
      <c r="E20" s="7">
        <v>630</v>
      </c>
      <c r="F20" s="8">
        <v>720</v>
      </c>
      <c r="G20" s="9">
        <v>656</v>
      </c>
      <c r="H20" s="8">
        <v>133864</v>
      </c>
      <c r="I20" s="7">
        <v>714</v>
      </c>
      <c r="J20" s="8">
        <v>893</v>
      </c>
      <c r="K20" s="9">
        <v>783</v>
      </c>
      <c r="L20" s="8">
        <v>32769</v>
      </c>
      <c r="M20" s="65">
        <v>620</v>
      </c>
      <c r="N20" s="66">
        <v>734</v>
      </c>
      <c r="O20" s="64">
        <v>660</v>
      </c>
      <c r="P20" s="8">
        <v>3079</v>
      </c>
      <c r="Q20" s="65">
        <v>641</v>
      </c>
      <c r="R20" s="65">
        <v>735</v>
      </c>
      <c r="S20" s="65">
        <v>691</v>
      </c>
      <c r="T20" s="8">
        <v>77269</v>
      </c>
      <c r="U20" s="7">
        <v>473</v>
      </c>
      <c r="V20" s="8">
        <v>536</v>
      </c>
      <c r="W20" s="9">
        <v>505</v>
      </c>
      <c r="X20" s="8">
        <v>12546</v>
      </c>
    </row>
    <row r="21" spans="2:24" x14ac:dyDescent="0.15">
      <c r="B21" s="10"/>
      <c r="C21" s="12">
        <v>10</v>
      </c>
      <c r="D21" s="18"/>
      <c r="E21" s="11">
        <v>630</v>
      </c>
      <c r="F21" s="11">
        <v>724.18500000000006</v>
      </c>
      <c r="G21" s="11">
        <v>670.69213765286804</v>
      </c>
      <c r="H21" s="11">
        <v>139978.6</v>
      </c>
      <c r="I21" s="11">
        <v>714</v>
      </c>
      <c r="J21" s="11">
        <v>892.92</v>
      </c>
      <c r="K21" s="11">
        <v>770.70178497085783</v>
      </c>
      <c r="L21" s="11">
        <v>32498.799999999999</v>
      </c>
      <c r="M21" s="68">
        <v>619.5</v>
      </c>
      <c r="N21" s="68">
        <v>720.5100000000001</v>
      </c>
      <c r="O21" s="68">
        <v>664.56957928802603</v>
      </c>
      <c r="P21" s="11">
        <v>3968.9</v>
      </c>
      <c r="Q21" s="68">
        <v>651</v>
      </c>
      <c r="R21" s="68">
        <v>735</v>
      </c>
      <c r="S21" s="68">
        <v>690.29047322937288</v>
      </c>
      <c r="T21" s="11">
        <v>101732</v>
      </c>
      <c r="U21" s="11">
        <v>483</v>
      </c>
      <c r="V21" s="11">
        <v>535.5</v>
      </c>
      <c r="W21" s="11">
        <v>489.33214938096199</v>
      </c>
      <c r="X21" s="11">
        <v>13480.400000000001</v>
      </c>
    </row>
    <row r="22" spans="2:24" x14ac:dyDescent="0.15">
      <c r="B22" s="7" t="s">
        <v>405</v>
      </c>
      <c r="C22" s="9"/>
      <c r="E22" s="7"/>
      <c r="F22" s="8"/>
      <c r="G22" s="9"/>
      <c r="H22" s="8"/>
      <c r="I22" s="7"/>
      <c r="J22" s="7"/>
      <c r="K22" s="8"/>
      <c r="L22" s="8"/>
      <c r="M22" s="7"/>
      <c r="N22" s="8"/>
      <c r="O22" s="9"/>
      <c r="P22" s="8"/>
      <c r="Q22" s="65"/>
      <c r="R22" s="66"/>
      <c r="S22" s="64"/>
      <c r="T22" s="8"/>
      <c r="U22" s="7"/>
      <c r="V22" s="8"/>
      <c r="W22" s="9"/>
      <c r="X22" s="8"/>
    </row>
    <row r="23" spans="2:24" x14ac:dyDescent="0.15">
      <c r="B23" s="7"/>
      <c r="C23" s="9"/>
      <c r="E23" s="7"/>
      <c r="F23" s="8"/>
      <c r="G23" s="9"/>
      <c r="H23" s="8"/>
      <c r="I23" s="7"/>
      <c r="J23" s="7"/>
      <c r="K23" s="8"/>
      <c r="L23" s="8"/>
      <c r="M23" s="7"/>
      <c r="N23" s="8"/>
      <c r="O23" s="9"/>
      <c r="P23" s="8"/>
      <c r="Q23" s="65"/>
      <c r="R23" s="66"/>
      <c r="S23" s="64"/>
      <c r="T23" s="8"/>
      <c r="U23" s="7"/>
      <c r="V23" s="8"/>
      <c r="W23" s="9"/>
      <c r="X23" s="8"/>
    </row>
    <row r="24" spans="2:24" x14ac:dyDescent="0.15">
      <c r="B24" s="105">
        <v>40452</v>
      </c>
      <c r="C24" s="106"/>
      <c r="D24" s="107">
        <v>40466</v>
      </c>
      <c r="E24" s="7">
        <v>640.71</v>
      </c>
      <c r="F24" s="8">
        <v>719.98500000000013</v>
      </c>
      <c r="G24" s="9">
        <v>671.89363377900713</v>
      </c>
      <c r="H24" s="8">
        <v>75388.600000000006</v>
      </c>
      <c r="I24" s="7">
        <v>714</v>
      </c>
      <c r="J24" s="7">
        <v>892.92</v>
      </c>
      <c r="K24" s="8">
        <v>770.22444554947754</v>
      </c>
      <c r="L24" s="8">
        <v>14791.2</v>
      </c>
      <c r="M24" s="65">
        <v>619.5</v>
      </c>
      <c r="N24" s="66">
        <v>720.5100000000001</v>
      </c>
      <c r="O24" s="64">
        <v>673.2109075415425</v>
      </c>
      <c r="P24" s="8">
        <v>1903.5</v>
      </c>
      <c r="Q24" s="65">
        <v>664.65</v>
      </c>
      <c r="R24" s="66">
        <v>724.5</v>
      </c>
      <c r="S24" s="64">
        <v>691.36160984831349</v>
      </c>
      <c r="T24" s="8">
        <v>49948.9</v>
      </c>
      <c r="U24" s="7">
        <v>483</v>
      </c>
      <c r="V24" s="8">
        <v>535.5</v>
      </c>
      <c r="W24" s="9">
        <v>502.11231755072987</v>
      </c>
      <c r="X24" s="8">
        <v>5284.7</v>
      </c>
    </row>
    <row r="25" spans="2:24" x14ac:dyDescent="0.15">
      <c r="B25" s="534">
        <v>40469</v>
      </c>
      <c r="C25" s="106"/>
      <c r="D25" s="562">
        <v>40480</v>
      </c>
      <c r="E25" s="67">
        <v>630</v>
      </c>
      <c r="F25" s="67">
        <v>724.18500000000006</v>
      </c>
      <c r="G25" s="67">
        <v>669.75329483933626</v>
      </c>
      <c r="H25" s="11">
        <v>64590</v>
      </c>
      <c r="I25" s="67">
        <v>714</v>
      </c>
      <c r="J25" s="67">
        <v>892.5</v>
      </c>
      <c r="K25" s="68">
        <v>771.07086941142154</v>
      </c>
      <c r="L25" s="11">
        <v>17707.599999999999</v>
      </c>
      <c r="M25" s="67">
        <v>619.5</v>
      </c>
      <c r="N25" s="67">
        <v>692.47500000000002</v>
      </c>
      <c r="O25" s="67">
        <v>656.76010781671152</v>
      </c>
      <c r="P25" s="11">
        <v>2065.4</v>
      </c>
      <c r="Q25" s="67">
        <v>651</v>
      </c>
      <c r="R25" s="68">
        <v>735</v>
      </c>
      <c r="S25" s="70">
        <v>689.34134856855735</v>
      </c>
      <c r="T25" s="11">
        <v>51783.1</v>
      </c>
      <c r="U25" s="67">
        <v>483</v>
      </c>
      <c r="V25" s="67">
        <v>535.5</v>
      </c>
      <c r="W25" s="67">
        <v>486.84525994943021</v>
      </c>
      <c r="X25" s="11">
        <v>8195.7000000000007</v>
      </c>
    </row>
    <row r="26" spans="2:24" x14ac:dyDescent="0.15">
      <c r="B26" s="7"/>
      <c r="C26" s="1" t="s">
        <v>0</v>
      </c>
      <c r="D26" s="100"/>
      <c r="E26" s="7" t="s">
        <v>139</v>
      </c>
      <c r="I26" s="7" t="s">
        <v>436</v>
      </c>
      <c r="M26" s="7" t="s">
        <v>437</v>
      </c>
      <c r="N26" s="9"/>
      <c r="O26" s="9"/>
      <c r="P26" s="9"/>
      <c r="Q26" s="7" t="s">
        <v>438</v>
      </c>
      <c r="R26" s="9"/>
      <c r="S26" s="9"/>
      <c r="T26" s="9"/>
      <c r="U26" s="15"/>
      <c r="V26" s="16"/>
      <c r="W26" s="16"/>
      <c r="X26" s="16"/>
    </row>
    <row r="27" spans="2:24" x14ac:dyDescent="0.15">
      <c r="B27" s="7"/>
      <c r="C27" s="10"/>
      <c r="D27" s="18"/>
      <c r="E27" s="7"/>
      <c r="F27" s="9"/>
      <c r="G27" s="9"/>
      <c r="H27" s="9"/>
      <c r="I27" s="27"/>
      <c r="J27" s="28"/>
      <c r="K27" s="28"/>
      <c r="L27" s="28"/>
      <c r="M27" s="27"/>
      <c r="N27" s="28"/>
      <c r="O27" s="28"/>
      <c r="P27" s="28"/>
      <c r="Q27" s="27"/>
      <c r="R27" s="28"/>
      <c r="S27" s="28"/>
      <c r="T27" s="28"/>
      <c r="U27" s="7"/>
      <c r="V27" s="9"/>
      <c r="W27" s="9"/>
      <c r="X27" s="9"/>
    </row>
    <row r="28" spans="2:24" x14ac:dyDescent="0.15">
      <c r="B28" s="456" t="s">
        <v>310</v>
      </c>
      <c r="C28" s="457"/>
      <c r="D28" s="458"/>
      <c r="E28" s="15" t="s">
        <v>5</v>
      </c>
      <c r="F28" s="63" t="s">
        <v>6</v>
      </c>
      <c r="G28" s="16" t="s">
        <v>7</v>
      </c>
      <c r="H28" s="63" t="s">
        <v>8</v>
      </c>
      <c r="I28" s="15" t="s">
        <v>5</v>
      </c>
      <c r="J28" s="63" t="s">
        <v>6</v>
      </c>
      <c r="K28" s="16" t="s">
        <v>7</v>
      </c>
      <c r="L28" s="63" t="s">
        <v>8</v>
      </c>
      <c r="M28" s="15" t="s">
        <v>5</v>
      </c>
      <c r="N28" s="63" t="s">
        <v>6</v>
      </c>
      <c r="O28" s="16" t="s">
        <v>7</v>
      </c>
      <c r="P28" s="63" t="s">
        <v>8</v>
      </c>
      <c r="Q28" s="15" t="s">
        <v>5</v>
      </c>
      <c r="R28" s="63" t="s">
        <v>6</v>
      </c>
      <c r="S28" s="16" t="s">
        <v>7</v>
      </c>
      <c r="T28" s="63" t="s">
        <v>8</v>
      </c>
      <c r="U28" s="7"/>
      <c r="V28" s="9"/>
      <c r="W28" s="9"/>
      <c r="X28" s="9"/>
    </row>
    <row r="29" spans="2:24" x14ac:dyDescent="0.15">
      <c r="B29" s="10"/>
      <c r="C29" s="12"/>
      <c r="D29" s="12"/>
      <c r="E29" s="10"/>
      <c r="F29" s="11"/>
      <c r="G29" s="12" t="s">
        <v>9</v>
      </c>
      <c r="H29" s="11"/>
      <c r="I29" s="10"/>
      <c r="J29" s="11"/>
      <c r="K29" s="12" t="s">
        <v>9</v>
      </c>
      <c r="L29" s="11"/>
      <c r="M29" s="10"/>
      <c r="N29" s="11"/>
      <c r="O29" s="12" t="s">
        <v>9</v>
      </c>
      <c r="P29" s="11"/>
      <c r="Q29" s="10"/>
      <c r="R29" s="11"/>
      <c r="S29" s="12" t="s">
        <v>9</v>
      </c>
      <c r="T29" s="11"/>
      <c r="U29" s="7"/>
      <c r="V29" s="9"/>
      <c r="W29" s="9"/>
      <c r="X29" s="9"/>
    </row>
    <row r="30" spans="2:24" x14ac:dyDescent="0.15">
      <c r="B30" s="15" t="s">
        <v>72</v>
      </c>
      <c r="C30" s="16">
        <v>19</v>
      </c>
      <c r="D30" s="16" t="s">
        <v>106</v>
      </c>
      <c r="E30" s="15">
        <v>599</v>
      </c>
      <c r="F30" s="63">
        <v>693</v>
      </c>
      <c r="G30" s="16">
        <v>639</v>
      </c>
      <c r="H30" s="63">
        <v>266625</v>
      </c>
      <c r="I30" s="15">
        <v>599</v>
      </c>
      <c r="J30" s="63">
        <v>683</v>
      </c>
      <c r="K30" s="16">
        <v>636</v>
      </c>
      <c r="L30" s="63">
        <v>162951</v>
      </c>
      <c r="M30" s="15">
        <v>599</v>
      </c>
      <c r="N30" s="63">
        <v>756</v>
      </c>
      <c r="O30" s="16">
        <v>647</v>
      </c>
      <c r="P30" s="63">
        <v>389776</v>
      </c>
      <c r="Q30" s="15">
        <v>798</v>
      </c>
      <c r="R30" s="63">
        <v>903</v>
      </c>
      <c r="S30" s="16">
        <v>837</v>
      </c>
      <c r="T30" s="63">
        <v>25255</v>
      </c>
      <c r="U30" s="7"/>
      <c r="V30" s="9"/>
      <c r="W30" s="9"/>
      <c r="X30" s="9"/>
    </row>
    <row r="31" spans="2:24" x14ac:dyDescent="0.15">
      <c r="B31" s="7"/>
      <c r="C31" s="9">
        <v>20</v>
      </c>
      <c r="D31" s="9"/>
      <c r="E31" s="7">
        <v>599</v>
      </c>
      <c r="F31" s="8">
        <v>767</v>
      </c>
      <c r="G31" s="9">
        <v>655</v>
      </c>
      <c r="H31" s="8">
        <v>329391</v>
      </c>
      <c r="I31" s="7">
        <v>651</v>
      </c>
      <c r="J31" s="8">
        <v>735</v>
      </c>
      <c r="K31" s="9">
        <v>675</v>
      </c>
      <c r="L31" s="8">
        <v>127519</v>
      </c>
      <c r="M31" s="7">
        <v>630</v>
      </c>
      <c r="N31" s="8">
        <v>756</v>
      </c>
      <c r="O31" s="9">
        <v>670</v>
      </c>
      <c r="P31" s="8">
        <v>444460</v>
      </c>
      <c r="Q31" s="7">
        <v>704</v>
      </c>
      <c r="R31" s="8">
        <v>854</v>
      </c>
      <c r="S31" s="9">
        <v>776</v>
      </c>
      <c r="T31" s="8">
        <v>19457</v>
      </c>
      <c r="U31" s="7"/>
      <c r="V31" s="9"/>
      <c r="W31" s="9"/>
      <c r="X31" s="9"/>
    </row>
    <row r="32" spans="2:24" x14ac:dyDescent="0.15">
      <c r="B32" s="10"/>
      <c r="C32" s="12">
        <v>21</v>
      </c>
      <c r="D32" s="12"/>
      <c r="E32" s="10">
        <v>515</v>
      </c>
      <c r="F32" s="11">
        <v>683</v>
      </c>
      <c r="G32" s="12">
        <v>618</v>
      </c>
      <c r="H32" s="11">
        <v>215197</v>
      </c>
      <c r="I32" s="10">
        <v>504</v>
      </c>
      <c r="J32" s="11">
        <v>683</v>
      </c>
      <c r="K32" s="12">
        <v>601</v>
      </c>
      <c r="L32" s="11">
        <v>152919</v>
      </c>
      <c r="M32" s="10">
        <v>557</v>
      </c>
      <c r="N32" s="11">
        <v>693</v>
      </c>
      <c r="O32" s="12">
        <v>612</v>
      </c>
      <c r="P32" s="11">
        <v>386236</v>
      </c>
      <c r="Q32" s="10">
        <v>730</v>
      </c>
      <c r="R32" s="11">
        <v>893</v>
      </c>
      <c r="S32" s="12">
        <v>804</v>
      </c>
      <c r="T32" s="11">
        <v>11956</v>
      </c>
      <c r="U32" s="7"/>
      <c r="V32" s="9"/>
      <c r="W32" s="9"/>
      <c r="X32" s="9"/>
    </row>
    <row r="33" spans="2:24" x14ac:dyDescent="0.15">
      <c r="B33" s="7"/>
      <c r="C33" s="9">
        <v>2</v>
      </c>
      <c r="D33" s="9"/>
      <c r="E33" s="65">
        <v>515</v>
      </c>
      <c r="F33" s="66">
        <v>672</v>
      </c>
      <c r="G33" s="64">
        <v>592</v>
      </c>
      <c r="H33" s="8">
        <v>15766</v>
      </c>
      <c r="I33" s="7">
        <v>504</v>
      </c>
      <c r="J33" s="8">
        <v>578</v>
      </c>
      <c r="K33" s="9">
        <v>550</v>
      </c>
      <c r="L33" s="8">
        <v>9886</v>
      </c>
      <c r="M33" s="7">
        <v>588</v>
      </c>
      <c r="N33" s="8">
        <v>683</v>
      </c>
      <c r="O33" s="9">
        <v>617</v>
      </c>
      <c r="P33" s="8">
        <v>24781</v>
      </c>
      <c r="Q33" s="7">
        <v>735</v>
      </c>
      <c r="R33" s="8">
        <v>840</v>
      </c>
      <c r="S33" s="9">
        <v>788</v>
      </c>
      <c r="T33" s="8">
        <v>1338</v>
      </c>
      <c r="U33" s="7"/>
      <c r="V33" s="9"/>
      <c r="W33" s="9"/>
      <c r="X33" s="9"/>
    </row>
    <row r="34" spans="2:24" x14ac:dyDescent="0.15">
      <c r="B34" s="7"/>
      <c r="C34" s="9">
        <v>3</v>
      </c>
      <c r="D34" s="9"/>
      <c r="E34" s="65" t="s">
        <v>55</v>
      </c>
      <c r="F34" s="66" t="s">
        <v>55</v>
      </c>
      <c r="G34" s="64" t="s">
        <v>55</v>
      </c>
      <c r="H34" s="8">
        <v>18484</v>
      </c>
      <c r="I34" s="7">
        <v>504</v>
      </c>
      <c r="J34" s="8">
        <v>578</v>
      </c>
      <c r="K34" s="9">
        <v>534</v>
      </c>
      <c r="L34" s="8">
        <v>16992</v>
      </c>
      <c r="M34" s="7">
        <v>583</v>
      </c>
      <c r="N34" s="8">
        <v>683</v>
      </c>
      <c r="O34" s="9">
        <v>612</v>
      </c>
      <c r="P34" s="8">
        <v>28781</v>
      </c>
      <c r="Q34" s="7">
        <v>714</v>
      </c>
      <c r="R34" s="8">
        <v>788</v>
      </c>
      <c r="S34" s="9">
        <v>755</v>
      </c>
      <c r="T34" s="8">
        <v>1784</v>
      </c>
      <c r="U34" s="7"/>
      <c r="V34" s="9"/>
      <c r="W34" s="9"/>
      <c r="X34" s="9"/>
    </row>
    <row r="35" spans="2:24" x14ac:dyDescent="0.15">
      <c r="B35" s="7"/>
      <c r="C35" s="9">
        <v>4</v>
      </c>
      <c r="D35" s="9"/>
      <c r="E35" s="7">
        <v>546</v>
      </c>
      <c r="F35" s="8">
        <v>683</v>
      </c>
      <c r="G35" s="9">
        <v>603</v>
      </c>
      <c r="H35" s="8">
        <v>18774</v>
      </c>
      <c r="I35" s="7">
        <v>525</v>
      </c>
      <c r="J35" s="8">
        <v>662</v>
      </c>
      <c r="K35" s="9">
        <v>610</v>
      </c>
      <c r="L35" s="8">
        <v>15522</v>
      </c>
      <c r="M35" s="7">
        <v>588</v>
      </c>
      <c r="N35" s="8">
        <v>704</v>
      </c>
      <c r="O35" s="9">
        <v>654</v>
      </c>
      <c r="P35" s="8">
        <v>34713</v>
      </c>
      <c r="Q35" s="7">
        <v>735</v>
      </c>
      <c r="R35" s="8">
        <v>840</v>
      </c>
      <c r="S35" s="9">
        <v>794</v>
      </c>
      <c r="T35" s="8">
        <v>2941</v>
      </c>
      <c r="U35" s="7"/>
      <c r="V35" s="9"/>
      <c r="W35" s="9"/>
      <c r="X35" s="9"/>
    </row>
    <row r="36" spans="2:24" x14ac:dyDescent="0.15">
      <c r="B36" s="7"/>
      <c r="C36" s="9">
        <v>5</v>
      </c>
      <c r="D36" s="9"/>
      <c r="E36" s="65">
        <v>546</v>
      </c>
      <c r="F36" s="66">
        <v>546</v>
      </c>
      <c r="G36" s="64">
        <v>546</v>
      </c>
      <c r="H36" s="8">
        <v>15625</v>
      </c>
      <c r="I36" s="7">
        <v>546</v>
      </c>
      <c r="J36" s="8">
        <v>662</v>
      </c>
      <c r="K36" s="9">
        <v>592</v>
      </c>
      <c r="L36" s="8">
        <v>7690</v>
      </c>
      <c r="M36" s="7">
        <v>536</v>
      </c>
      <c r="N36" s="8">
        <v>693</v>
      </c>
      <c r="O36" s="9">
        <v>629</v>
      </c>
      <c r="P36" s="8">
        <v>32574</v>
      </c>
      <c r="Q36" s="7">
        <v>756</v>
      </c>
      <c r="R36" s="8">
        <v>798</v>
      </c>
      <c r="S36" s="9">
        <v>778</v>
      </c>
      <c r="T36" s="8">
        <v>1647</v>
      </c>
      <c r="U36" s="7"/>
      <c r="V36" s="9"/>
      <c r="W36" s="9"/>
      <c r="X36" s="9"/>
    </row>
    <row r="37" spans="2:24" x14ac:dyDescent="0.15">
      <c r="B37" s="7"/>
      <c r="C37" s="9">
        <v>6</v>
      </c>
      <c r="D37" s="9"/>
      <c r="E37" s="65">
        <v>520</v>
      </c>
      <c r="F37" s="66">
        <v>651</v>
      </c>
      <c r="G37" s="64">
        <v>558</v>
      </c>
      <c r="H37" s="8">
        <v>10640</v>
      </c>
      <c r="I37" s="7">
        <v>536</v>
      </c>
      <c r="J37" s="8">
        <v>662</v>
      </c>
      <c r="K37" s="9">
        <v>587</v>
      </c>
      <c r="L37" s="8">
        <v>15162</v>
      </c>
      <c r="M37" s="7">
        <v>525</v>
      </c>
      <c r="N37" s="8">
        <v>651</v>
      </c>
      <c r="O37" s="9">
        <v>582</v>
      </c>
      <c r="P37" s="8">
        <v>26219</v>
      </c>
      <c r="Q37" s="7">
        <v>735</v>
      </c>
      <c r="R37" s="8">
        <v>819</v>
      </c>
      <c r="S37" s="9">
        <v>776</v>
      </c>
      <c r="T37" s="8">
        <v>561</v>
      </c>
      <c r="U37" s="7"/>
      <c r="V37" s="9"/>
      <c r="W37" s="9"/>
      <c r="X37" s="9"/>
    </row>
    <row r="38" spans="2:24" x14ac:dyDescent="0.15">
      <c r="B38" s="7"/>
      <c r="C38" s="9">
        <v>7</v>
      </c>
      <c r="D38" s="9"/>
      <c r="E38" s="65">
        <v>525</v>
      </c>
      <c r="F38" s="66">
        <v>588</v>
      </c>
      <c r="G38" s="64">
        <v>540</v>
      </c>
      <c r="H38" s="8">
        <v>8288</v>
      </c>
      <c r="I38" s="7">
        <v>525</v>
      </c>
      <c r="J38" s="8">
        <v>599</v>
      </c>
      <c r="K38" s="9">
        <v>559</v>
      </c>
      <c r="L38" s="8">
        <v>10616</v>
      </c>
      <c r="M38" s="7">
        <v>520</v>
      </c>
      <c r="N38" s="8">
        <v>630</v>
      </c>
      <c r="O38" s="9">
        <v>565</v>
      </c>
      <c r="P38" s="8">
        <v>20922</v>
      </c>
      <c r="Q38" s="7">
        <v>735</v>
      </c>
      <c r="R38" s="8">
        <v>806</v>
      </c>
      <c r="S38" s="9">
        <v>770</v>
      </c>
      <c r="T38" s="8">
        <v>571</v>
      </c>
      <c r="U38" s="7"/>
      <c r="V38" s="9"/>
      <c r="W38" s="9"/>
      <c r="X38" s="9"/>
    </row>
    <row r="39" spans="2:24" x14ac:dyDescent="0.15">
      <c r="B39" s="7"/>
      <c r="C39" s="9">
        <v>8</v>
      </c>
      <c r="D39" s="9"/>
      <c r="E39" s="65">
        <v>494</v>
      </c>
      <c r="F39" s="66">
        <v>620</v>
      </c>
      <c r="G39" s="64">
        <v>532</v>
      </c>
      <c r="H39" s="8">
        <v>11041</v>
      </c>
      <c r="I39" s="7">
        <v>540</v>
      </c>
      <c r="J39" s="8">
        <v>662</v>
      </c>
      <c r="K39" s="9">
        <v>577</v>
      </c>
      <c r="L39" s="8">
        <v>8817</v>
      </c>
      <c r="M39" s="7">
        <v>504</v>
      </c>
      <c r="N39" s="8">
        <v>630</v>
      </c>
      <c r="O39" s="9">
        <v>550</v>
      </c>
      <c r="P39" s="8">
        <v>31779</v>
      </c>
      <c r="Q39" s="7">
        <v>740</v>
      </c>
      <c r="R39" s="8">
        <v>840</v>
      </c>
      <c r="S39" s="9">
        <v>769</v>
      </c>
      <c r="T39" s="8">
        <v>692</v>
      </c>
      <c r="U39" s="7"/>
      <c r="V39" s="9"/>
      <c r="W39" s="9"/>
      <c r="X39" s="9"/>
    </row>
    <row r="40" spans="2:24" x14ac:dyDescent="0.15">
      <c r="B40" s="7"/>
      <c r="C40" s="9">
        <v>9</v>
      </c>
      <c r="D40" s="9"/>
      <c r="E40" s="65">
        <v>520</v>
      </c>
      <c r="F40" s="66">
        <v>557</v>
      </c>
      <c r="G40" s="64">
        <v>529</v>
      </c>
      <c r="H40" s="8">
        <v>8676</v>
      </c>
      <c r="I40" s="7">
        <v>536</v>
      </c>
      <c r="J40" s="8">
        <v>662</v>
      </c>
      <c r="K40" s="9">
        <v>587</v>
      </c>
      <c r="L40" s="8">
        <v>4849</v>
      </c>
      <c r="M40" s="7">
        <v>504</v>
      </c>
      <c r="N40" s="8">
        <v>646</v>
      </c>
      <c r="O40" s="9">
        <v>548</v>
      </c>
      <c r="P40" s="8">
        <v>30403</v>
      </c>
      <c r="Q40" s="7">
        <v>735</v>
      </c>
      <c r="R40" s="8">
        <v>840</v>
      </c>
      <c r="S40" s="9">
        <v>775</v>
      </c>
      <c r="T40" s="8">
        <v>911</v>
      </c>
      <c r="U40" s="7"/>
      <c r="V40" s="9"/>
      <c r="W40" s="9"/>
      <c r="X40" s="9"/>
    </row>
    <row r="41" spans="2:24" x14ac:dyDescent="0.15">
      <c r="B41" s="10"/>
      <c r="C41" s="12">
        <v>10</v>
      </c>
      <c r="D41" s="18"/>
      <c r="E41" s="68">
        <v>513.97500000000002</v>
      </c>
      <c r="F41" s="68">
        <v>567</v>
      </c>
      <c r="G41" s="68">
        <v>527.58268656716416</v>
      </c>
      <c r="H41" s="11">
        <v>5663.0999999999995</v>
      </c>
      <c r="I41" s="11">
        <v>525</v>
      </c>
      <c r="J41" s="18">
        <v>661.5</v>
      </c>
      <c r="K41" s="11">
        <v>574.51820546163833</v>
      </c>
      <c r="L41" s="11">
        <v>3827.8999999999996</v>
      </c>
      <c r="M41" s="11">
        <v>493.5</v>
      </c>
      <c r="N41" s="11">
        <v>651</v>
      </c>
      <c r="O41" s="11">
        <v>531.12249719396061</v>
      </c>
      <c r="P41" s="11">
        <v>26044.9</v>
      </c>
      <c r="Q41" s="12">
        <v>714</v>
      </c>
      <c r="R41" s="18">
        <v>840</v>
      </c>
      <c r="S41" s="11">
        <v>783.61466423024228</v>
      </c>
      <c r="T41" s="11">
        <v>1032</v>
      </c>
      <c r="U41" s="9"/>
      <c r="V41" s="9"/>
      <c r="W41" s="9"/>
      <c r="X41" s="9"/>
    </row>
    <row r="42" spans="2:24" x14ac:dyDescent="0.15">
      <c r="B42" s="7"/>
      <c r="C42" s="9"/>
      <c r="E42" s="65"/>
      <c r="F42" s="66"/>
      <c r="G42" s="64"/>
      <c r="H42" s="8"/>
      <c r="I42" s="7"/>
      <c r="J42" s="7"/>
      <c r="K42" s="8"/>
      <c r="L42" s="8"/>
      <c r="M42" s="7"/>
      <c r="N42" s="8"/>
      <c r="O42" s="9"/>
      <c r="P42" s="8"/>
      <c r="Q42" s="7"/>
      <c r="R42" s="8"/>
      <c r="S42" s="9"/>
      <c r="T42" s="8"/>
      <c r="U42" s="7"/>
      <c r="V42" s="9"/>
      <c r="W42" s="9"/>
      <c r="X42" s="9"/>
    </row>
    <row r="43" spans="2:24" x14ac:dyDescent="0.15">
      <c r="B43" s="7"/>
      <c r="C43" s="9"/>
      <c r="E43" s="65"/>
      <c r="F43" s="66"/>
      <c r="G43" s="64"/>
      <c r="H43" s="8"/>
      <c r="I43" s="7"/>
      <c r="J43" s="7"/>
      <c r="K43" s="8"/>
      <c r="L43" s="8"/>
      <c r="M43" s="7"/>
      <c r="N43" s="8"/>
      <c r="O43" s="9"/>
      <c r="P43" s="8"/>
      <c r="Q43" s="7"/>
      <c r="R43" s="8"/>
      <c r="S43" s="9"/>
      <c r="T43" s="8"/>
      <c r="U43" s="7"/>
      <c r="V43" s="9"/>
      <c r="W43" s="9"/>
      <c r="X43" s="9"/>
    </row>
    <row r="44" spans="2:24" x14ac:dyDescent="0.15">
      <c r="B44" s="105">
        <v>40452</v>
      </c>
      <c r="C44" s="106"/>
      <c r="D44" s="107">
        <v>40466</v>
      </c>
      <c r="E44" s="65">
        <v>514.5</v>
      </c>
      <c r="F44" s="66">
        <v>567</v>
      </c>
      <c r="G44" s="64">
        <v>529.80935251798564</v>
      </c>
      <c r="H44" s="8">
        <v>5099.7</v>
      </c>
      <c r="I44" s="7">
        <v>546</v>
      </c>
      <c r="J44" s="7">
        <v>661.5</v>
      </c>
      <c r="K44" s="8">
        <v>580.16662471683844</v>
      </c>
      <c r="L44" s="8">
        <v>2203.1</v>
      </c>
      <c r="M44" s="65">
        <v>504</v>
      </c>
      <c r="N44" s="66">
        <v>630</v>
      </c>
      <c r="O44" s="64">
        <v>539.5701469633475</v>
      </c>
      <c r="P44" s="8">
        <v>14273.9</v>
      </c>
      <c r="Q44" s="7">
        <v>714</v>
      </c>
      <c r="R44" s="8">
        <v>840</v>
      </c>
      <c r="S44" s="9">
        <v>782.96428571428578</v>
      </c>
      <c r="T44" s="8">
        <v>700.7</v>
      </c>
      <c r="U44" s="7"/>
      <c r="V44" s="9"/>
      <c r="W44" s="9"/>
      <c r="X44" s="9"/>
    </row>
    <row r="45" spans="2:24" x14ac:dyDescent="0.15">
      <c r="B45" s="534">
        <v>40469</v>
      </c>
      <c r="C45" s="121"/>
      <c r="D45" s="563">
        <v>40480</v>
      </c>
      <c r="E45" s="67">
        <v>513.97500000000002</v>
      </c>
      <c r="F45" s="67">
        <v>535.5</v>
      </c>
      <c r="G45" s="67">
        <v>525.37455410225925</v>
      </c>
      <c r="H45" s="67">
        <v>563.4</v>
      </c>
      <c r="I45" s="67">
        <v>525</v>
      </c>
      <c r="J45" s="67">
        <v>661.5</v>
      </c>
      <c r="K45" s="68">
        <v>569.04675118858938</v>
      </c>
      <c r="L45" s="11">
        <v>1624.8</v>
      </c>
      <c r="M45" s="67">
        <v>493.5</v>
      </c>
      <c r="N45" s="67">
        <v>651</v>
      </c>
      <c r="O45" s="67">
        <v>527.38497192845034</v>
      </c>
      <c r="P45" s="11">
        <v>11771</v>
      </c>
      <c r="Q45" s="67">
        <v>714</v>
      </c>
      <c r="R45" s="67">
        <v>840</v>
      </c>
      <c r="S45" s="67">
        <v>784.36969397828238</v>
      </c>
      <c r="T45" s="11">
        <v>331.3</v>
      </c>
      <c r="U45" s="7"/>
      <c r="V45" s="9"/>
      <c r="W45" s="9"/>
      <c r="X45" s="9"/>
    </row>
    <row r="46" spans="2:24" ht="3" customHeight="1" x14ac:dyDescent="0.15"/>
    <row r="47" spans="2:24" ht="12.75" customHeight="1" x14ac:dyDescent="0.15">
      <c r="B47" s="20" t="s">
        <v>439</v>
      </c>
      <c r="C47" s="19" t="s">
        <v>67</v>
      </c>
    </row>
    <row r="48" spans="2:24" ht="12.75" customHeight="1" x14ac:dyDescent="0.15">
      <c r="B48" s="41" t="s">
        <v>32</v>
      </c>
      <c r="C48" s="19" t="s">
        <v>440</v>
      </c>
    </row>
    <row r="49" spans="2:3" ht="12.75" customHeight="1" x14ac:dyDescent="0.15">
      <c r="B49" s="41" t="s">
        <v>441</v>
      </c>
      <c r="C49" s="19" t="s">
        <v>37</v>
      </c>
    </row>
  </sheetData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&amp;C-62-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B1:X44"/>
  <sheetViews>
    <sheetView zoomScale="75" zoomScaleNormal="75" workbookViewId="0">
      <selection activeCell="K21" sqref="K21"/>
    </sheetView>
  </sheetViews>
  <sheetFormatPr defaultColWidth="7.5" defaultRowHeight="12" x14ac:dyDescent="0.15"/>
  <cols>
    <col min="1" max="1" width="1" style="35" customWidth="1"/>
    <col min="2" max="2" width="5.625" style="35" customWidth="1"/>
    <col min="3" max="3" width="3.5" style="35" customWidth="1"/>
    <col min="4" max="4" width="5.25" style="35" customWidth="1"/>
    <col min="5" max="5" width="5.5" style="35" customWidth="1"/>
    <col min="6" max="7" width="5.875" style="35" customWidth="1"/>
    <col min="8" max="8" width="8.125" style="35" customWidth="1"/>
    <col min="9" max="9" width="5.375" style="35" customWidth="1"/>
    <col min="10" max="11" width="5.875" style="35" customWidth="1"/>
    <col min="12" max="12" width="8.125" style="35" customWidth="1"/>
    <col min="13" max="13" width="5.75" style="35" customWidth="1"/>
    <col min="14" max="15" width="5.875" style="35" customWidth="1"/>
    <col min="16" max="16" width="8.125" style="35" customWidth="1"/>
    <col min="17" max="17" width="5.375" style="35" customWidth="1"/>
    <col min="18" max="19" width="5.875" style="35" customWidth="1"/>
    <col min="20" max="20" width="8.125" style="35" customWidth="1"/>
    <col min="21" max="21" width="5.75" style="35" customWidth="1"/>
    <col min="22" max="23" width="5.875" style="35" customWidth="1"/>
    <col min="24" max="24" width="8.125" style="35" customWidth="1"/>
    <col min="25" max="16384" width="7.5" style="35"/>
  </cols>
  <sheetData>
    <row r="1" spans="2:24" ht="14.25" x14ac:dyDescent="0.15">
      <c r="B1" s="564" t="s">
        <v>442</v>
      </c>
      <c r="F1" s="31"/>
    </row>
    <row r="2" spans="2:24" x14ac:dyDescent="0.15">
      <c r="B2" s="35" t="s">
        <v>443</v>
      </c>
    </row>
    <row r="3" spans="2:24" x14ac:dyDescent="0.15">
      <c r="B3" s="35" t="s">
        <v>360</v>
      </c>
    </row>
    <row r="4" spans="2:24" x14ac:dyDescent="0.15">
      <c r="X4" s="24" t="s">
        <v>10</v>
      </c>
    </row>
    <row r="5" spans="2:24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2:24" x14ac:dyDescent="0.15">
      <c r="B6" s="43"/>
      <c r="C6" s="88" t="s">
        <v>0</v>
      </c>
      <c r="D6" s="89"/>
      <c r="E6" s="91" t="s">
        <v>1</v>
      </c>
      <c r="F6" s="92"/>
      <c r="G6" s="92"/>
      <c r="H6" s="93"/>
      <c r="I6" s="91" t="s">
        <v>2</v>
      </c>
      <c r="J6" s="92"/>
      <c r="K6" s="92"/>
      <c r="L6" s="93"/>
      <c r="M6" s="91" t="s">
        <v>107</v>
      </c>
      <c r="N6" s="92"/>
      <c r="O6" s="92"/>
      <c r="P6" s="93"/>
      <c r="Q6" s="91" t="s">
        <v>3</v>
      </c>
      <c r="R6" s="92"/>
      <c r="S6" s="92"/>
      <c r="T6" s="93"/>
      <c r="U6" s="97" t="s">
        <v>11</v>
      </c>
      <c r="V6" s="98"/>
      <c r="W6" s="98"/>
      <c r="X6" s="99"/>
    </row>
    <row r="7" spans="2:24" x14ac:dyDescent="0.15">
      <c r="B7" s="44" t="s">
        <v>4</v>
      </c>
      <c r="C7" s="45"/>
      <c r="D7" s="90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</row>
    <row r="8" spans="2:24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</row>
    <row r="9" spans="2:24" ht="14.1" customHeight="1" x14ac:dyDescent="0.15">
      <c r="B9" s="31" t="s">
        <v>72</v>
      </c>
      <c r="C9" s="34">
        <v>20</v>
      </c>
      <c r="D9" s="33" t="s">
        <v>106</v>
      </c>
      <c r="E9" s="31">
        <v>2625</v>
      </c>
      <c r="F9" s="53">
        <v>3675</v>
      </c>
      <c r="G9" s="42">
        <v>3197</v>
      </c>
      <c r="H9" s="53">
        <v>29029</v>
      </c>
      <c r="I9" s="31">
        <v>1995</v>
      </c>
      <c r="J9" s="53">
        <v>2625</v>
      </c>
      <c r="K9" s="42">
        <v>2405</v>
      </c>
      <c r="L9" s="53">
        <v>24172</v>
      </c>
      <c r="M9" s="31">
        <v>1365</v>
      </c>
      <c r="N9" s="53">
        <v>1890</v>
      </c>
      <c r="O9" s="42">
        <v>1643</v>
      </c>
      <c r="P9" s="53">
        <v>11638</v>
      </c>
      <c r="Q9" s="31">
        <v>6090</v>
      </c>
      <c r="R9" s="53">
        <v>7665</v>
      </c>
      <c r="S9" s="42">
        <v>6713</v>
      </c>
      <c r="T9" s="53">
        <v>5491</v>
      </c>
      <c r="U9" s="31">
        <v>4830</v>
      </c>
      <c r="V9" s="53">
        <v>5985</v>
      </c>
      <c r="W9" s="42">
        <v>5451</v>
      </c>
      <c r="X9" s="53">
        <v>7801</v>
      </c>
    </row>
    <row r="10" spans="2:24" ht="14.1" customHeight="1" x14ac:dyDescent="0.15">
      <c r="B10" s="31"/>
      <c r="C10" s="34">
        <v>21</v>
      </c>
      <c r="E10" s="31">
        <v>2153</v>
      </c>
      <c r="F10" s="53">
        <v>3675</v>
      </c>
      <c r="G10" s="42">
        <v>2681</v>
      </c>
      <c r="H10" s="53">
        <v>362741</v>
      </c>
      <c r="I10" s="31">
        <v>1785</v>
      </c>
      <c r="J10" s="53">
        <v>2678</v>
      </c>
      <c r="K10" s="42">
        <v>2227</v>
      </c>
      <c r="L10" s="53">
        <v>322896</v>
      </c>
      <c r="M10" s="31">
        <v>1313</v>
      </c>
      <c r="N10" s="53">
        <v>1995</v>
      </c>
      <c r="O10" s="42">
        <v>1650</v>
      </c>
      <c r="P10" s="53">
        <v>176133</v>
      </c>
      <c r="Q10" s="31">
        <v>4410</v>
      </c>
      <c r="R10" s="53">
        <v>7140</v>
      </c>
      <c r="S10" s="42">
        <v>5476</v>
      </c>
      <c r="T10" s="53">
        <v>75191</v>
      </c>
      <c r="U10" s="31">
        <v>3675</v>
      </c>
      <c r="V10" s="53">
        <v>5775</v>
      </c>
      <c r="W10" s="42">
        <v>4403</v>
      </c>
      <c r="X10" s="53">
        <v>119199</v>
      </c>
    </row>
    <row r="11" spans="2:24" ht="14.1" customHeight="1" x14ac:dyDescent="0.15">
      <c r="B11" s="31"/>
      <c r="C11" s="34">
        <v>22</v>
      </c>
      <c r="E11" s="31"/>
      <c r="F11" s="53"/>
      <c r="G11" s="42"/>
      <c r="H11" s="53"/>
      <c r="I11" s="31"/>
      <c r="J11" s="53"/>
      <c r="K11" s="42"/>
      <c r="L11" s="53"/>
      <c r="M11" s="31"/>
      <c r="N11" s="53"/>
      <c r="O11" s="42"/>
      <c r="P11" s="53"/>
      <c r="Q11" s="31"/>
      <c r="R11" s="53"/>
      <c r="S11" s="42"/>
      <c r="T11" s="53"/>
      <c r="U11" s="31"/>
      <c r="V11" s="53"/>
      <c r="W11" s="42"/>
      <c r="X11" s="53"/>
    </row>
    <row r="12" spans="2:24" ht="14.1" customHeight="1" x14ac:dyDescent="0.15">
      <c r="B12" s="31"/>
      <c r="C12" s="34">
        <v>23</v>
      </c>
      <c r="E12" s="31"/>
      <c r="F12" s="53"/>
      <c r="G12" s="42"/>
      <c r="H12" s="53"/>
      <c r="I12" s="31"/>
      <c r="J12" s="53"/>
      <c r="K12" s="42"/>
      <c r="L12" s="53"/>
      <c r="M12" s="31"/>
      <c r="N12" s="53"/>
      <c r="O12" s="42"/>
      <c r="P12" s="53"/>
      <c r="Q12" s="31"/>
      <c r="R12" s="53"/>
      <c r="S12" s="42"/>
      <c r="T12" s="53"/>
      <c r="U12" s="31"/>
      <c r="V12" s="53"/>
      <c r="W12" s="42"/>
      <c r="X12" s="53"/>
    </row>
    <row r="13" spans="2:24" ht="14.1" customHeight="1" x14ac:dyDescent="0.15">
      <c r="B13" s="31"/>
      <c r="C13" s="34">
        <v>24</v>
      </c>
      <c r="D13" s="42"/>
      <c r="E13" s="31"/>
      <c r="F13" s="53"/>
      <c r="G13" s="42"/>
      <c r="H13" s="53"/>
      <c r="I13" s="31"/>
      <c r="J13" s="53"/>
      <c r="K13" s="42"/>
      <c r="L13" s="53"/>
      <c r="M13" s="31"/>
      <c r="N13" s="53"/>
      <c r="O13" s="42"/>
      <c r="P13" s="53"/>
      <c r="Q13" s="31"/>
      <c r="R13" s="53"/>
      <c r="S13" s="42"/>
      <c r="T13" s="53"/>
      <c r="U13" s="31"/>
      <c r="V13" s="53"/>
      <c r="W13" s="42"/>
      <c r="X13" s="53"/>
    </row>
    <row r="14" spans="2:24" ht="14.1" customHeight="1" x14ac:dyDescent="0.15">
      <c r="B14" s="36"/>
      <c r="C14" s="37">
        <v>25</v>
      </c>
      <c r="D14" s="38"/>
      <c r="E14" s="36"/>
      <c r="F14" s="55"/>
      <c r="G14" s="38"/>
      <c r="H14" s="55"/>
      <c r="I14" s="36"/>
      <c r="J14" s="55"/>
      <c r="K14" s="38"/>
      <c r="L14" s="55"/>
      <c r="M14" s="36"/>
      <c r="N14" s="55"/>
      <c r="O14" s="38"/>
      <c r="P14" s="55"/>
      <c r="Q14" s="36"/>
      <c r="R14" s="55"/>
      <c r="S14" s="38"/>
      <c r="T14" s="55"/>
      <c r="U14" s="36"/>
      <c r="V14" s="55"/>
      <c r="W14" s="38"/>
      <c r="X14" s="55"/>
    </row>
    <row r="15" spans="2:24" ht="14.1" customHeight="1" x14ac:dyDescent="0.15">
      <c r="B15" s="7"/>
      <c r="C15" s="14">
        <v>10</v>
      </c>
      <c r="D15" s="30"/>
      <c r="E15" s="31">
        <v>2468</v>
      </c>
      <c r="F15" s="53">
        <v>2835</v>
      </c>
      <c r="G15" s="42">
        <v>2658</v>
      </c>
      <c r="H15" s="53">
        <v>18811</v>
      </c>
      <c r="I15" s="31">
        <v>1943</v>
      </c>
      <c r="J15" s="53">
        <v>2331</v>
      </c>
      <c r="K15" s="42">
        <v>2161</v>
      </c>
      <c r="L15" s="53">
        <v>17688</v>
      </c>
      <c r="M15" s="31">
        <v>1575</v>
      </c>
      <c r="N15" s="53">
        <v>1785</v>
      </c>
      <c r="O15" s="42">
        <v>1668</v>
      </c>
      <c r="P15" s="53">
        <v>8922</v>
      </c>
      <c r="Q15" s="31">
        <v>5040</v>
      </c>
      <c r="R15" s="53">
        <v>5880</v>
      </c>
      <c r="S15" s="42">
        <v>5463</v>
      </c>
      <c r="T15" s="53">
        <v>4201</v>
      </c>
      <c r="U15" s="31">
        <v>3885</v>
      </c>
      <c r="V15" s="53">
        <v>4725</v>
      </c>
      <c r="W15" s="42">
        <v>4291</v>
      </c>
      <c r="X15" s="53">
        <v>5364</v>
      </c>
    </row>
    <row r="16" spans="2:24" ht="14.1" customHeight="1" x14ac:dyDescent="0.15">
      <c r="B16" s="7"/>
      <c r="C16" s="14">
        <v>11</v>
      </c>
      <c r="D16" s="30"/>
      <c r="E16" s="31">
        <v>2573</v>
      </c>
      <c r="F16" s="53">
        <v>3150</v>
      </c>
      <c r="G16" s="42">
        <v>2818</v>
      </c>
      <c r="H16" s="53">
        <v>28652</v>
      </c>
      <c r="I16" s="31">
        <v>2048</v>
      </c>
      <c r="J16" s="53">
        <v>2520</v>
      </c>
      <c r="K16" s="42">
        <v>2256</v>
      </c>
      <c r="L16" s="53">
        <v>29754</v>
      </c>
      <c r="M16" s="31">
        <v>1365</v>
      </c>
      <c r="N16" s="53">
        <v>1785</v>
      </c>
      <c r="O16" s="42">
        <v>1563</v>
      </c>
      <c r="P16" s="53">
        <v>14538</v>
      </c>
      <c r="Q16" s="31">
        <v>4988</v>
      </c>
      <c r="R16" s="53">
        <v>5985</v>
      </c>
      <c r="S16" s="42">
        <v>5444</v>
      </c>
      <c r="T16" s="53">
        <v>7596</v>
      </c>
      <c r="U16" s="31">
        <v>3990</v>
      </c>
      <c r="V16" s="53">
        <v>4830</v>
      </c>
      <c r="W16" s="42">
        <v>4397</v>
      </c>
      <c r="X16" s="53">
        <v>10234</v>
      </c>
    </row>
    <row r="17" spans="2:24" ht="14.1" customHeight="1" x14ac:dyDescent="0.15">
      <c r="B17" s="7"/>
      <c r="C17" s="14">
        <v>12</v>
      </c>
      <c r="D17" s="30"/>
      <c r="E17" s="31">
        <v>2793</v>
      </c>
      <c r="F17" s="53">
        <v>3308</v>
      </c>
      <c r="G17" s="42">
        <v>3080</v>
      </c>
      <c r="H17" s="53">
        <v>37912</v>
      </c>
      <c r="I17" s="31">
        <v>2153</v>
      </c>
      <c r="J17" s="53">
        <v>2573</v>
      </c>
      <c r="K17" s="42">
        <v>2398</v>
      </c>
      <c r="L17" s="53">
        <v>31150</v>
      </c>
      <c r="M17" s="31">
        <v>1313</v>
      </c>
      <c r="N17" s="53">
        <v>1680</v>
      </c>
      <c r="O17" s="42">
        <v>1455</v>
      </c>
      <c r="P17" s="53">
        <v>17827</v>
      </c>
      <c r="Q17" s="31">
        <v>5040</v>
      </c>
      <c r="R17" s="53">
        <v>5880</v>
      </c>
      <c r="S17" s="42">
        <v>5435</v>
      </c>
      <c r="T17" s="53">
        <v>8720</v>
      </c>
      <c r="U17" s="31">
        <v>4200</v>
      </c>
      <c r="V17" s="53">
        <v>4935</v>
      </c>
      <c r="W17" s="42">
        <v>4604</v>
      </c>
      <c r="X17" s="53">
        <v>14500</v>
      </c>
    </row>
    <row r="18" spans="2:24" ht="14.1" customHeight="1" x14ac:dyDescent="0.15">
      <c r="B18" s="7" t="s">
        <v>102</v>
      </c>
      <c r="C18" s="14">
        <v>1</v>
      </c>
      <c r="D18" s="30" t="s">
        <v>54</v>
      </c>
      <c r="E18" s="31">
        <v>2510</v>
      </c>
      <c r="F18" s="53">
        <v>3150</v>
      </c>
      <c r="G18" s="42">
        <v>2826</v>
      </c>
      <c r="H18" s="53">
        <v>17673</v>
      </c>
      <c r="I18" s="31">
        <v>1995</v>
      </c>
      <c r="J18" s="53">
        <v>2468</v>
      </c>
      <c r="K18" s="42">
        <v>2275</v>
      </c>
      <c r="L18" s="53">
        <v>17361</v>
      </c>
      <c r="M18" s="31">
        <v>1260</v>
      </c>
      <c r="N18" s="53">
        <v>1628</v>
      </c>
      <c r="O18" s="42">
        <v>1449</v>
      </c>
      <c r="P18" s="53">
        <v>13190</v>
      </c>
      <c r="Q18" s="31">
        <v>4725</v>
      </c>
      <c r="R18" s="53">
        <v>5880</v>
      </c>
      <c r="S18" s="42">
        <v>5341</v>
      </c>
      <c r="T18" s="53">
        <v>4192</v>
      </c>
      <c r="U18" s="31">
        <v>4095</v>
      </c>
      <c r="V18" s="53">
        <v>4935</v>
      </c>
      <c r="W18" s="42">
        <v>4486</v>
      </c>
      <c r="X18" s="53">
        <v>10250</v>
      </c>
    </row>
    <row r="19" spans="2:24" ht="14.1" customHeight="1" x14ac:dyDescent="0.15">
      <c r="B19" s="7"/>
      <c r="C19" s="14">
        <v>2</v>
      </c>
      <c r="D19" s="30"/>
      <c r="E19" s="31">
        <v>2415</v>
      </c>
      <c r="F19" s="53">
        <v>2835</v>
      </c>
      <c r="G19" s="42">
        <v>2606</v>
      </c>
      <c r="H19" s="53">
        <v>13333</v>
      </c>
      <c r="I19" s="31">
        <v>1995</v>
      </c>
      <c r="J19" s="53">
        <v>2415</v>
      </c>
      <c r="K19" s="42">
        <v>2219</v>
      </c>
      <c r="L19" s="53">
        <v>13806</v>
      </c>
      <c r="M19" s="31">
        <v>1313</v>
      </c>
      <c r="N19" s="53">
        <v>1680</v>
      </c>
      <c r="O19" s="42">
        <v>1496</v>
      </c>
      <c r="P19" s="53">
        <v>12108</v>
      </c>
      <c r="Q19" s="31">
        <v>4830</v>
      </c>
      <c r="R19" s="53">
        <v>5670</v>
      </c>
      <c r="S19" s="42">
        <v>5127</v>
      </c>
      <c r="T19" s="53">
        <v>4613</v>
      </c>
      <c r="U19" s="31">
        <v>4095</v>
      </c>
      <c r="V19" s="53">
        <v>4725</v>
      </c>
      <c r="W19" s="42">
        <v>4455</v>
      </c>
      <c r="X19" s="53">
        <v>8971</v>
      </c>
    </row>
    <row r="20" spans="2:24" ht="14.1" customHeight="1" x14ac:dyDescent="0.15">
      <c r="B20" s="7"/>
      <c r="C20" s="14">
        <v>3</v>
      </c>
      <c r="D20" s="30"/>
      <c r="E20" s="31">
        <v>2295</v>
      </c>
      <c r="F20" s="53">
        <v>2678</v>
      </c>
      <c r="G20" s="42">
        <v>2477</v>
      </c>
      <c r="H20" s="53">
        <v>21422</v>
      </c>
      <c r="I20" s="31">
        <v>1890</v>
      </c>
      <c r="J20" s="53">
        <v>2363</v>
      </c>
      <c r="K20" s="42">
        <v>2169</v>
      </c>
      <c r="L20" s="53">
        <v>17378</v>
      </c>
      <c r="M20" s="31">
        <v>1365</v>
      </c>
      <c r="N20" s="53">
        <v>1785</v>
      </c>
      <c r="O20" s="42">
        <v>1589</v>
      </c>
      <c r="P20" s="53">
        <v>16443</v>
      </c>
      <c r="Q20" s="31">
        <v>4725</v>
      </c>
      <c r="R20" s="53">
        <v>5565</v>
      </c>
      <c r="S20" s="42">
        <v>5069</v>
      </c>
      <c r="T20" s="53">
        <v>5191</v>
      </c>
      <c r="U20" s="31">
        <v>4095</v>
      </c>
      <c r="V20" s="53">
        <v>4725</v>
      </c>
      <c r="W20" s="42">
        <v>4412</v>
      </c>
      <c r="X20" s="53">
        <v>11462</v>
      </c>
    </row>
    <row r="21" spans="2:24" ht="14.1" customHeight="1" x14ac:dyDescent="0.15">
      <c r="B21" s="7"/>
      <c r="C21" s="14">
        <v>4</v>
      </c>
      <c r="D21" s="30"/>
      <c r="E21" s="31">
        <v>2258</v>
      </c>
      <c r="F21" s="53">
        <v>2625</v>
      </c>
      <c r="G21" s="42">
        <v>2459</v>
      </c>
      <c r="H21" s="53">
        <v>21266</v>
      </c>
      <c r="I21" s="31">
        <v>1943</v>
      </c>
      <c r="J21" s="53">
        <v>2363</v>
      </c>
      <c r="K21" s="42">
        <v>2138</v>
      </c>
      <c r="L21" s="53">
        <v>18130</v>
      </c>
      <c r="M21" s="31">
        <v>1575</v>
      </c>
      <c r="N21" s="53">
        <v>1838</v>
      </c>
      <c r="O21" s="42">
        <v>1686</v>
      </c>
      <c r="P21" s="53">
        <v>9750</v>
      </c>
      <c r="Q21" s="31">
        <v>4725</v>
      </c>
      <c r="R21" s="53">
        <v>5670</v>
      </c>
      <c r="S21" s="42">
        <v>5202</v>
      </c>
      <c r="T21" s="53">
        <v>4620</v>
      </c>
      <c r="U21" s="31">
        <v>4200</v>
      </c>
      <c r="V21" s="53">
        <v>4830</v>
      </c>
      <c r="W21" s="42">
        <v>4456</v>
      </c>
      <c r="X21" s="53">
        <v>7444</v>
      </c>
    </row>
    <row r="22" spans="2:24" ht="14.1" customHeight="1" x14ac:dyDescent="0.15">
      <c r="B22" s="7"/>
      <c r="C22" s="14">
        <v>5</v>
      </c>
      <c r="D22" s="30"/>
      <c r="E22" s="31">
        <v>2153</v>
      </c>
      <c r="F22" s="53">
        <v>2625</v>
      </c>
      <c r="G22" s="42">
        <v>2475</v>
      </c>
      <c r="H22" s="53">
        <v>27390</v>
      </c>
      <c r="I22" s="31">
        <v>1943</v>
      </c>
      <c r="J22" s="53">
        <v>2363</v>
      </c>
      <c r="K22" s="42">
        <v>2145</v>
      </c>
      <c r="L22" s="53">
        <v>27894</v>
      </c>
      <c r="M22" s="31">
        <v>1575</v>
      </c>
      <c r="N22" s="53">
        <v>1890</v>
      </c>
      <c r="O22" s="42">
        <v>1709</v>
      </c>
      <c r="P22" s="53">
        <v>13262</v>
      </c>
      <c r="Q22" s="31">
        <v>4830</v>
      </c>
      <c r="R22" s="53">
        <v>5618</v>
      </c>
      <c r="S22" s="42">
        <v>5244</v>
      </c>
      <c r="T22" s="53">
        <v>6579</v>
      </c>
      <c r="U22" s="31">
        <v>4200</v>
      </c>
      <c r="V22" s="53">
        <v>4725</v>
      </c>
      <c r="W22" s="42">
        <v>4478</v>
      </c>
      <c r="X22" s="53">
        <v>10317</v>
      </c>
    </row>
    <row r="23" spans="2:24" ht="14.1" customHeight="1" x14ac:dyDescent="0.15">
      <c r="B23" s="7"/>
      <c r="C23" s="14">
        <v>6</v>
      </c>
      <c r="D23" s="30"/>
      <c r="E23" s="31">
        <v>2100</v>
      </c>
      <c r="F23" s="53">
        <v>2520</v>
      </c>
      <c r="G23" s="42">
        <v>2339</v>
      </c>
      <c r="H23" s="53">
        <v>29764</v>
      </c>
      <c r="I23" s="31">
        <v>1848</v>
      </c>
      <c r="J23" s="53">
        <v>2258</v>
      </c>
      <c r="K23" s="42">
        <v>2064</v>
      </c>
      <c r="L23" s="53">
        <v>26588</v>
      </c>
      <c r="M23" s="31">
        <v>1575</v>
      </c>
      <c r="N23" s="53">
        <v>1853</v>
      </c>
      <c r="O23" s="42">
        <v>1707</v>
      </c>
      <c r="P23" s="53">
        <v>15716</v>
      </c>
      <c r="Q23" s="31">
        <v>4935</v>
      </c>
      <c r="R23" s="53">
        <v>5565</v>
      </c>
      <c r="S23" s="42">
        <v>5248</v>
      </c>
      <c r="T23" s="53">
        <v>6561</v>
      </c>
      <c r="U23" s="31">
        <v>3885</v>
      </c>
      <c r="V23" s="53">
        <v>4620</v>
      </c>
      <c r="W23" s="42">
        <v>4317</v>
      </c>
      <c r="X23" s="53">
        <v>11425</v>
      </c>
    </row>
    <row r="24" spans="2:24" ht="14.1" customHeight="1" x14ac:dyDescent="0.15">
      <c r="B24" s="7"/>
      <c r="C24" s="14">
        <v>7</v>
      </c>
      <c r="D24" s="30"/>
      <c r="E24" s="31">
        <v>2153</v>
      </c>
      <c r="F24" s="53">
        <v>2573</v>
      </c>
      <c r="G24" s="42">
        <v>2358</v>
      </c>
      <c r="H24" s="53">
        <v>19873</v>
      </c>
      <c r="I24" s="31">
        <v>1831</v>
      </c>
      <c r="J24" s="53">
        <v>2205</v>
      </c>
      <c r="K24" s="42">
        <v>2006</v>
      </c>
      <c r="L24" s="53">
        <v>18559</v>
      </c>
      <c r="M24" s="31">
        <v>1575</v>
      </c>
      <c r="N24" s="53">
        <v>1890</v>
      </c>
      <c r="O24" s="42">
        <v>1724</v>
      </c>
      <c r="P24" s="53">
        <v>12128</v>
      </c>
      <c r="Q24" s="31">
        <v>4935</v>
      </c>
      <c r="R24" s="53">
        <v>5565</v>
      </c>
      <c r="S24" s="42">
        <v>5278</v>
      </c>
      <c r="T24" s="53">
        <v>4376</v>
      </c>
      <c r="U24" s="31">
        <v>3885</v>
      </c>
      <c r="V24" s="53">
        <v>4620</v>
      </c>
      <c r="W24" s="42">
        <v>4232</v>
      </c>
      <c r="X24" s="53">
        <v>7501</v>
      </c>
    </row>
    <row r="25" spans="2:24" ht="14.1" customHeight="1" x14ac:dyDescent="0.15">
      <c r="B25" s="7"/>
      <c r="C25" s="14">
        <v>8</v>
      </c>
      <c r="D25" s="30"/>
      <c r="E25" s="31">
        <v>2205</v>
      </c>
      <c r="F25" s="53">
        <v>2625</v>
      </c>
      <c r="G25" s="42">
        <v>2420</v>
      </c>
      <c r="H25" s="53">
        <v>27533</v>
      </c>
      <c r="I25" s="31">
        <v>1838</v>
      </c>
      <c r="J25" s="53">
        <v>2310</v>
      </c>
      <c r="K25" s="42">
        <v>2031</v>
      </c>
      <c r="L25" s="53">
        <v>23916</v>
      </c>
      <c r="M25" s="31">
        <v>1523</v>
      </c>
      <c r="N25" s="53">
        <v>1838</v>
      </c>
      <c r="O25" s="42">
        <v>1702</v>
      </c>
      <c r="P25" s="53">
        <v>12781</v>
      </c>
      <c r="Q25" s="31">
        <v>4935</v>
      </c>
      <c r="R25" s="53">
        <v>5565</v>
      </c>
      <c r="S25" s="42">
        <v>5245</v>
      </c>
      <c r="T25" s="53">
        <v>5422</v>
      </c>
      <c r="U25" s="31">
        <v>3885</v>
      </c>
      <c r="V25" s="53">
        <v>4620</v>
      </c>
      <c r="W25" s="42">
        <v>4263</v>
      </c>
      <c r="X25" s="53">
        <v>8709</v>
      </c>
    </row>
    <row r="26" spans="2:24" ht="14.1" customHeight="1" x14ac:dyDescent="0.15">
      <c r="B26" s="7"/>
      <c r="C26" s="14">
        <v>9</v>
      </c>
      <c r="D26" s="9"/>
      <c r="E26" s="31">
        <v>2310</v>
      </c>
      <c r="F26" s="31">
        <v>2730</v>
      </c>
      <c r="G26" s="31">
        <v>2526.2248050445878</v>
      </c>
      <c r="H26" s="31">
        <v>28355.3</v>
      </c>
      <c r="I26" s="31">
        <v>1837.5</v>
      </c>
      <c r="J26" s="31">
        <v>2362.5</v>
      </c>
      <c r="K26" s="31">
        <v>2095.5672586686001</v>
      </c>
      <c r="L26" s="31">
        <v>28916.2</v>
      </c>
      <c r="M26" s="31">
        <v>1554</v>
      </c>
      <c r="N26" s="31">
        <v>1837.5</v>
      </c>
      <c r="O26" s="31">
        <v>1689.2417605783544</v>
      </c>
      <c r="P26" s="31">
        <v>13157.8</v>
      </c>
      <c r="Q26" s="31">
        <v>4935</v>
      </c>
      <c r="R26" s="31">
        <v>5670</v>
      </c>
      <c r="S26" s="31">
        <v>5302.3733597632472</v>
      </c>
      <c r="T26" s="31">
        <v>8212.7999999999993</v>
      </c>
      <c r="U26" s="31">
        <v>3780</v>
      </c>
      <c r="V26" s="31">
        <v>4515</v>
      </c>
      <c r="W26" s="31">
        <v>4171.9705849306756</v>
      </c>
      <c r="X26" s="53">
        <v>10531</v>
      </c>
    </row>
    <row r="27" spans="2:24" ht="14.1" customHeight="1" x14ac:dyDescent="0.15">
      <c r="B27" s="10"/>
      <c r="C27" s="6">
        <v>10</v>
      </c>
      <c r="D27" s="18"/>
      <c r="E27" s="55">
        <v>2520</v>
      </c>
      <c r="F27" s="55">
        <v>2887.5</v>
      </c>
      <c r="G27" s="55">
        <v>2715.3100212266781</v>
      </c>
      <c r="H27" s="55">
        <v>23187.200000000001</v>
      </c>
      <c r="I27" s="55">
        <v>1995</v>
      </c>
      <c r="J27" s="55">
        <v>2415</v>
      </c>
      <c r="K27" s="55">
        <v>2214.9017388114453</v>
      </c>
      <c r="L27" s="55">
        <v>20837.400000000001</v>
      </c>
      <c r="M27" s="55">
        <v>1522.5</v>
      </c>
      <c r="N27" s="55">
        <v>1785</v>
      </c>
      <c r="O27" s="55">
        <v>1630.7950641180742</v>
      </c>
      <c r="P27" s="55">
        <v>12890.7</v>
      </c>
      <c r="Q27" s="55">
        <v>5040</v>
      </c>
      <c r="R27" s="55">
        <v>5827.5</v>
      </c>
      <c r="S27" s="55">
        <v>5448.7285663986859</v>
      </c>
      <c r="T27" s="55">
        <v>7067.6</v>
      </c>
      <c r="U27" s="55">
        <v>3885</v>
      </c>
      <c r="V27" s="55">
        <v>4515</v>
      </c>
      <c r="W27" s="55">
        <v>4193.0019685039379</v>
      </c>
      <c r="X27" s="55">
        <v>9632.1</v>
      </c>
    </row>
    <row r="28" spans="2:24" x14ac:dyDescent="0.15">
      <c r="B28" s="46"/>
      <c r="C28" s="57"/>
      <c r="D28" s="58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4" x14ac:dyDescent="0.15">
      <c r="B29" s="46"/>
      <c r="C29" s="57"/>
      <c r="D29" s="58"/>
      <c r="E29" s="31"/>
      <c r="F29" s="53"/>
      <c r="G29" s="42"/>
      <c r="H29" s="53"/>
      <c r="I29" s="31"/>
      <c r="J29" s="53"/>
      <c r="K29" s="42"/>
      <c r="L29" s="53"/>
      <c r="M29" s="31"/>
      <c r="N29" s="53"/>
      <c r="O29" s="42"/>
      <c r="P29" s="53"/>
      <c r="Q29" s="31"/>
      <c r="R29" s="53"/>
      <c r="S29" s="42"/>
      <c r="T29" s="53"/>
      <c r="U29" s="31"/>
      <c r="V29" s="53"/>
      <c r="W29" s="42"/>
      <c r="X29" s="53"/>
    </row>
    <row r="30" spans="2:24" x14ac:dyDescent="0.15">
      <c r="B30" s="44" t="s">
        <v>79</v>
      </c>
      <c r="C30" s="57"/>
      <c r="D30" s="58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4" x14ac:dyDescent="0.15">
      <c r="B31" s="114">
        <v>40457</v>
      </c>
      <c r="C31" s="115"/>
      <c r="D31" s="116">
        <v>40463</v>
      </c>
      <c r="E31" s="31">
        <v>2520</v>
      </c>
      <c r="F31" s="53">
        <v>2782.5</v>
      </c>
      <c r="G31" s="42">
        <v>2676.8718946978115</v>
      </c>
      <c r="H31" s="53">
        <v>7213.6</v>
      </c>
      <c r="I31" s="31">
        <v>2051.7000000000003</v>
      </c>
      <c r="J31" s="53">
        <v>2362.5</v>
      </c>
      <c r="K31" s="42">
        <v>2205.4273890443828</v>
      </c>
      <c r="L31" s="53">
        <v>6043.4</v>
      </c>
      <c r="M31" s="31">
        <v>1575</v>
      </c>
      <c r="N31" s="53">
        <v>1785</v>
      </c>
      <c r="O31" s="42">
        <v>1652.3485033598045</v>
      </c>
      <c r="P31" s="53">
        <v>3325.5</v>
      </c>
      <c r="Q31" s="65">
        <v>5040</v>
      </c>
      <c r="R31" s="66">
        <v>5565</v>
      </c>
      <c r="S31" s="64">
        <v>5303.4823284823296</v>
      </c>
      <c r="T31" s="53">
        <v>2088.4</v>
      </c>
      <c r="U31" s="31">
        <v>3885</v>
      </c>
      <c r="V31" s="53">
        <v>4515</v>
      </c>
      <c r="W31" s="42">
        <v>4201.2008835439947</v>
      </c>
      <c r="X31" s="53">
        <v>2380.3000000000002</v>
      </c>
    </row>
    <row r="32" spans="2:24" x14ac:dyDescent="0.15">
      <c r="B32" s="114" t="s">
        <v>80</v>
      </c>
      <c r="C32" s="115"/>
      <c r="D32" s="116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4" x14ac:dyDescent="0.15">
      <c r="B33" s="114">
        <v>40464</v>
      </c>
      <c r="C33" s="115"/>
      <c r="D33" s="116">
        <v>40470</v>
      </c>
      <c r="E33" s="78">
        <v>2572.5</v>
      </c>
      <c r="F33" s="79">
        <v>2814</v>
      </c>
      <c r="G33" s="57">
        <v>2707.5456191844132</v>
      </c>
      <c r="H33" s="79">
        <v>5085.2</v>
      </c>
      <c r="I33" s="78">
        <v>1995</v>
      </c>
      <c r="J33" s="79">
        <v>2362.5</v>
      </c>
      <c r="K33" s="57">
        <v>2205.6714895921068</v>
      </c>
      <c r="L33" s="79">
        <v>4567</v>
      </c>
      <c r="M33" s="78">
        <v>1522.5</v>
      </c>
      <c r="N33" s="79">
        <v>1785</v>
      </c>
      <c r="O33" s="57">
        <v>1633.9067251760382</v>
      </c>
      <c r="P33" s="79">
        <v>2909.6</v>
      </c>
      <c r="Q33" s="78">
        <v>5145</v>
      </c>
      <c r="R33" s="79">
        <v>5775</v>
      </c>
      <c r="S33" s="57">
        <v>5462.7896678966808</v>
      </c>
      <c r="T33" s="79">
        <v>1747.8</v>
      </c>
      <c r="U33" s="78">
        <v>3885</v>
      </c>
      <c r="V33" s="79">
        <v>4515</v>
      </c>
      <c r="W33" s="57">
        <v>4200.5418935643575</v>
      </c>
      <c r="X33" s="79">
        <v>1741.6</v>
      </c>
    </row>
    <row r="34" spans="2:24" x14ac:dyDescent="0.15">
      <c r="B34" s="114" t="s">
        <v>81</v>
      </c>
      <c r="C34" s="115"/>
      <c r="D34" s="116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4" x14ac:dyDescent="0.15">
      <c r="B35" s="114">
        <v>40471</v>
      </c>
      <c r="C35" s="115"/>
      <c r="D35" s="116">
        <v>40477</v>
      </c>
      <c r="E35" s="78">
        <v>2572.5</v>
      </c>
      <c r="F35" s="79">
        <v>2835</v>
      </c>
      <c r="G35" s="57">
        <v>2713.7572625698308</v>
      </c>
      <c r="H35" s="79">
        <v>4577.8999999999996</v>
      </c>
      <c r="I35" s="78">
        <v>2058</v>
      </c>
      <c r="J35" s="79">
        <v>2362.5</v>
      </c>
      <c r="K35" s="57">
        <v>2205.4208947692996</v>
      </c>
      <c r="L35" s="79">
        <v>5216.3</v>
      </c>
      <c r="M35" s="78">
        <v>1522.5</v>
      </c>
      <c r="N35" s="79">
        <v>1764</v>
      </c>
      <c r="O35" s="57">
        <v>1609.7759905181169</v>
      </c>
      <c r="P35" s="79">
        <v>3154.8</v>
      </c>
      <c r="Q35" s="78">
        <v>5250</v>
      </c>
      <c r="R35" s="79">
        <v>5827.5</v>
      </c>
      <c r="S35" s="57">
        <v>5513.5564213848884</v>
      </c>
      <c r="T35" s="79">
        <v>1789.4</v>
      </c>
      <c r="U35" s="78">
        <v>3885</v>
      </c>
      <c r="V35" s="79">
        <v>4515</v>
      </c>
      <c r="W35" s="57">
        <v>4203.1032736572906</v>
      </c>
      <c r="X35" s="79">
        <v>2115.1</v>
      </c>
    </row>
    <row r="36" spans="2:24" x14ac:dyDescent="0.15">
      <c r="B36" s="114" t="s">
        <v>82</v>
      </c>
      <c r="C36" s="115"/>
      <c r="D36" s="116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4" ht="12" customHeight="1" x14ac:dyDescent="0.15">
      <c r="B37" s="114">
        <v>40478</v>
      </c>
      <c r="C37" s="115"/>
      <c r="D37" s="116">
        <v>40484</v>
      </c>
      <c r="E37" s="65">
        <v>2583</v>
      </c>
      <c r="F37" s="66">
        <v>2887.5</v>
      </c>
      <c r="G37" s="66">
        <v>2732.7864965607355</v>
      </c>
      <c r="H37" s="83">
        <v>6310.5</v>
      </c>
      <c r="I37" s="65">
        <v>2047.5</v>
      </c>
      <c r="J37" s="66">
        <v>2415</v>
      </c>
      <c r="K37" s="66">
        <v>2235.7179269328808</v>
      </c>
      <c r="L37" s="83">
        <v>5010.7</v>
      </c>
      <c r="M37" s="65">
        <v>1522.5</v>
      </c>
      <c r="N37" s="66">
        <v>1785</v>
      </c>
      <c r="O37" s="66">
        <v>1627.4679312007713</v>
      </c>
      <c r="P37" s="83">
        <v>3500.8</v>
      </c>
      <c r="Q37" s="65">
        <v>5250</v>
      </c>
      <c r="R37" s="66">
        <v>5775</v>
      </c>
      <c r="S37" s="66">
        <v>5488.0152140838945</v>
      </c>
      <c r="T37" s="83">
        <v>1442</v>
      </c>
      <c r="U37" s="65">
        <v>3885</v>
      </c>
      <c r="V37" s="66">
        <v>4515</v>
      </c>
      <c r="W37" s="66">
        <v>4177.7920416386842</v>
      </c>
      <c r="X37" s="83">
        <v>3395.1</v>
      </c>
    </row>
    <row r="38" spans="2:24" ht="12" customHeight="1" x14ac:dyDescent="0.15">
      <c r="B38" s="114" t="s">
        <v>83</v>
      </c>
      <c r="C38" s="115"/>
      <c r="D38" s="116"/>
      <c r="E38" s="31"/>
      <c r="F38" s="53"/>
      <c r="G38" s="42"/>
      <c r="H38" s="53"/>
      <c r="I38" s="31"/>
      <c r="J38" s="53"/>
      <c r="K38" s="42"/>
      <c r="L38" s="53"/>
      <c r="M38" s="31"/>
      <c r="N38" s="53"/>
      <c r="O38" s="42"/>
      <c r="P38" s="53"/>
      <c r="Q38" s="31"/>
      <c r="R38" s="53"/>
      <c r="S38" s="42"/>
      <c r="T38" s="53"/>
      <c r="U38" s="31"/>
      <c r="V38" s="53"/>
      <c r="W38" s="42"/>
      <c r="X38" s="53"/>
    </row>
    <row r="39" spans="2:24" ht="12" customHeight="1" x14ac:dyDescent="0.15">
      <c r="B39" s="117"/>
      <c r="C39" s="118"/>
      <c r="D39" s="119"/>
      <c r="E39" s="36"/>
      <c r="F39" s="55"/>
      <c r="G39" s="38"/>
      <c r="H39" s="55"/>
      <c r="I39" s="36"/>
      <c r="J39" s="55"/>
      <c r="K39" s="38"/>
      <c r="L39" s="55"/>
      <c r="M39" s="36"/>
      <c r="N39" s="55"/>
      <c r="O39" s="38"/>
      <c r="P39" s="55"/>
      <c r="Q39" s="36"/>
      <c r="R39" s="55"/>
      <c r="S39" s="38"/>
      <c r="T39" s="55"/>
      <c r="U39" s="36"/>
      <c r="V39" s="55"/>
      <c r="W39" s="38"/>
      <c r="X39" s="55"/>
    </row>
    <row r="40" spans="2:24" ht="6" customHeight="1" x14ac:dyDescent="0.15">
      <c r="B40" s="45"/>
      <c r="C40" s="57"/>
      <c r="D40" s="57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</row>
    <row r="41" spans="2:24" ht="12.75" customHeight="1" x14ac:dyDescent="0.15">
      <c r="B41" s="24" t="s">
        <v>35</v>
      </c>
      <c r="C41" s="35" t="s">
        <v>444</v>
      </c>
    </row>
    <row r="42" spans="2:24" ht="12.75" customHeight="1" x14ac:dyDescent="0.15">
      <c r="B42" s="25" t="s">
        <v>32</v>
      </c>
      <c r="C42" s="35" t="s">
        <v>37</v>
      </c>
    </row>
    <row r="43" spans="2:24" ht="12.75" customHeight="1" x14ac:dyDescent="0.15">
      <c r="B43" s="25"/>
    </row>
    <row r="44" spans="2:24" x14ac:dyDescent="0.15">
      <c r="B44" s="25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&amp;C-63-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dimension ref="B3:X39"/>
  <sheetViews>
    <sheetView topLeftCell="A4" zoomScale="75" workbookViewId="0">
      <selection activeCell="K21" sqref="K21"/>
    </sheetView>
  </sheetViews>
  <sheetFormatPr defaultColWidth="7.5" defaultRowHeight="12" x14ac:dyDescent="0.15"/>
  <cols>
    <col min="1" max="1" width="0.625" style="19" customWidth="1"/>
    <col min="2" max="2" width="5.625" style="19" customWidth="1"/>
    <col min="3" max="3" width="2.625" style="19" customWidth="1"/>
    <col min="4" max="5" width="5.25" style="19" customWidth="1"/>
    <col min="6" max="7" width="5.875" style="19" customWidth="1"/>
    <col min="8" max="8" width="7.75" style="19" customWidth="1"/>
    <col min="9" max="9" width="5.375" style="19" customWidth="1"/>
    <col min="10" max="11" width="5.875" style="19" customWidth="1"/>
    <col min="12" max="12" width="7.625" style="19" customWidth="1"/>
    <col min="13" max="13" width="5.375" style="19" customWidth="1"/>
    <col min="14" max="15" width="5.875" style="19" customWidth="1"/>
    <col min="16" max="16" width="7.75" style="19" customWidth="1"/>
    <col min="17" max="17" width="5.125" style="19" customWidth="1"/>
    <col min="18" max="19" width="5.875" style="19" customWidth="1"/>
    <col min="20" max="20" width="7.75" style="19" customWidth="1"/>
    <col min="21" max="21" width="5.375" style="19" customWidth="1"/>
    <col min="22" max="23" width="5.875" style="19" customWidth="1"/>
    <col min="24" max="24" width="7.75" style="19" customWidth="1"/>
    <col min="25" max="16384" width="7.5" style="19"/>
  </cols>
  <sheetData>
    <row r="3" spans="2:24" x14ac:dyDescent="0.15">
      <c r="B3" s="19" t="s">
        <v>367</v>
      </c>
    </row>
    <row r="4" spans="2:24" x14ac:dyDescent="0.15">
      <c r="X4" s="20" t="s">
        <v>10</v>
      </c>
    </row>
    <row r="5" spans="2:24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2:24" ht="13.5" customHeight="1" x14ac:dyDescent="0.15">
      <c r="B6" s="43"/>
      <c r="C6" s="88" t="s">
        <v>0</v>
      </c>
      <c r="D6" s="89"/>
      <c r="E6" s="94" t="s">
        <v>110</v>
      </c>
      <c r="F6" s="95"/>
      <c r="G6" s="95"/>
      <c r="H6" s="96"/>
      <c r="I6" s="94" t="s">
        <v>12</v>
      </c>
      <c r="J6" s="95"/>
      <c r="K6" s="95"/>
      <c r="L6" s="96"/>
      <c r="M6" s="94" t="s">
        <v>13</v>
      </c>
      <c r="N6" s="95"/>
      <c r="O6" s="95"/>
      <c r="P6" s="96"/>
      <c r="Q6" s="97" t="s">
        <v>111</v>
      </c>
      <c r="R6" s="98"/>
      <c r="S6" s="98"/>
      <c r="T6" s="99"/>
      <c r="U6" s="94" t="s">
        <v>15</v>
      </c>
      <c r="V6" s="95"/>
      <c r="W6" s="95"/>
      <c r="X6" s="96"/>
    </row>
    <row r="7" spans="2:24" x14ac:dyDescent="0.15">
      <c r="B7" s="44" t="s">
        <v>4</v>
      </c>
      <c r="C7" s="45"/>
      <c r="D7" s="90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14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</row>
    <row r="8" spans="2:24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</row>
    <row r="9" spans="2:24" ht="14.1" customHeight="1" x14ac:dyDescent="0.15">
      <c r="B9" s="31" t="s">
        <v>72</v>
      </c>
      <c r="C9" s="34">
        <v>20</v>
      </c>
      <c r="D9" s="33" t="s">
        <v>106</v>
      </c>
      <c r="E9" s="7">
        <v>840</v>
      </c>
      <c r="F9" s="8">
        <v>1523</v>
      </c>
      <c r="G9" s="9">
        <v>1183</v>
      </c>
      <c r="H9" s="8">
        <v>32917</v>
      </c>
      <c r="I9" s="7">
        <v>1890</v>
      </c>
      <c r="J9" s="8">
        <v>2520</v>
      </c>
      <c r="K9" s="9">
        <v>2226</v>
      </c>
      <c r="L9" s="8">
        <v>10798</v>
      </c>
      <c r="M9" s="7">
        <v>1890</v>
      </c>
      <c r="N9" s="8">
        <v>2520</v>
      </c>
      <c r="O9" s="9">
        <v>2303</v>
      </c>
      <c r="P9" s="8">
        <v>9897</v>
      </c>
      <c r="Q9" s="7">
        <v>1995</v>
      </c>
      <c r="R9" s="8">
        <v>2520</v>
      </c>
      <c r="S9" s="9">
        <v>2383</v>
      </c>
      <c r="T9" s="8">
        <v>9348</v>
      </c>
      <c r="U9" s="7">
        <v>1838</v>
      </c>
      <c r="V9" s="8">
        <v>2520</v>
      </c>
      <c r="W9" s="9">
        <v>2238</v>
      </c>
      <c r="X9" s="8">
        <v>11689</v>
      </c>
    </row>
    <row r="10" spans="2:24" ht="14.1" customHeight="1" x14ac:dyDescent="0.15">
      <c r="B10" s="31"/>
      <c r="C10" s="34">
        <v>21</v>
      </c>
      <c r="D10" s="35"/>
      <c r="E10" s="7">
        <v>840</v>
      </c>
      <c r="F10" s="8">
        <v>1890</v>
      </c>
      <c r="G10" s="9">
        <v>1418</v>
      </c>
      <c r="H10" s="8">
        <v>474029</v>
      </c>
      <c r="I10" s="7">
        <v>1680</v>
      </c>
      <c r="J10" s="8">
        <v>2520</v>
      </c>
      <c r="K10" s="9">
        <v>2088</v>
      </c>
      <c r="L10" s="8">
        <v>123475</v>
      </c>
      <c r="M10" s="7">
        <v>1680</v>
      </c>
      <c r="N10" s="8">
        <v>2520</v>
      </c>
      <c r="O10" s="9">
        <v>2155</v>
      </c>
      <c r="P10" s="8">
        <v>122121</v>
      </c>
      <c r="Q10" s="7">
        <v>1680</v>
      </c>
      <c r="R10" s="8">
        <v>2573</v>
      </c>
      <c r="S10" s="9">
        <v>2186</v>
      </c>
      <c r="T10" s="8">
        <v>114447</v>
      </c>
      <c r="U10" s="7">
        <v>1680</v>
      </c>
      <c r="V10" s="8">
        <v>2468</v>
      </c>
      <c r="W10" s="9">
        <v>2008</v>
      </c>
      <c r="X10" s="8">
        <v>140244</v>
      </c>
    </row>
    <row r="11" spans="2:24" ht="14.1" customHeight="1" x14ac:dyDescent="0.15">
      <c r="B11" s="31"/>
      <c r="C11" s="34">
        <v>22</v>
      </c>
      <c r="D11" s="35"/>
      <c r="E11" s="7"/>
      <c r="F11" s="8"/>
      <c r="G11" s="9"/>
      <c r="H11" s="8"/>
      <c r="I11" s="7"/>
      <c r="J11" s="8"/>
      <c r="K11" s="9"/>
      <c r="L11" s="8"/>
      <c r="M11" s="7"/>
      <c r="N11" s="8"/>
      <c r="O11" s="9"/>
      <c r="P11" s="8"/>
      <c r="Q11" s="7"/>
      <c r="R11" s="8"/>
      <c r="S11" s="9"/>
      <c r="T11" s="8"/>
      <c r="U11" s="7"/>
      <c r="V11" s="8"/>
      <c r="W11" s="9"/>
      <c r="X11" s="8"/>
    </row>
    <row r="12" spans="2:24" ht="14.1" customHeight="1" x14ac:dyDescent="0.15">
      <c r="B12" s="31"/>
      <c r="C12" s="34">
        <v>23</v>
      </c>
      <c r="D12" s="35"/>
      <c r="E12" s="7"/>
      <c r="F12" s="8"/>
      <c r="G12" s="9"/>
      <c r="H12" s="8"/>
      <c r="I12" s="7"/>
      <c r="J12" s="8"/>
      <c r="K12" s="9"/>
      <c r="L12" s="8"/>
      <c r="M12" s="7"/>
      <c r="N12" s="8"/>
      <c r="O12" s="9"/>
      <c r="P12" s="8"/>
      <c r="Q12" s="7"/>
      <c r="R12" s="8"/>
      <c r="S12" s="9"/>
      <c r="T12" s="8"/>
      <c r="U12" s="7"/>
      <c r="V12" s="8"/>
      <c r="W12" s="9"/>
      <c r="X12" s="8"/>
    </row>
    <row r="13" spans="2:24" ht="14.1" customHeight="1" x14ac:dyDescent="0.15">
      <c r="B13" s="31"/>
      <c r="C13" s="34">
        <v>24</v>
      </c>
      <c r="D13" s="42"/>
      <c r="E13" s="7"/>
      <c r="F13" s="8"/>
      <c r="G13" s="9"/>
      <c r="H13" s="8"/>
      <c r="I13" s="7"/>
      <c r="J13" s="8"/>
      <c r="K13" s="9"/>
      <c r="L13" s="8"/>
      <c r="M13" s="7"/>
      <c r="N13" s="8"/>
      <c r="O13" s="9"/>
      <c r="P13" s="8"/>
      <c r="Q13" s="7"/>
      <c r="R13" s="8"/>
      <c r="S13" s="9"/>
      <c r="T13" s="8"/>
      <c r="U13" s="7"/>
      <c r="V13" s="8"/>
      <c r="W13" s="9"/>
      <c r="X13" s="8"/>
    </row>
    <row r="14" spans="2:24" ht="14.1" customHeight="1" x14ac:dyDescent="0.15">
      <c r="B14" s="36"/>
      <c r="C14" s="37">
        <v>25</v>
      </c>
      <c r="D14" s="38"/>
      <c r="E14" s="10"/>
      <c r="F14" s="11"/>
      <c r="G14" s="12"/>
      <c r="H14" s="11"/>
      <c r="I14" s="10"/>
      <c r="J14" s="11"/>
      <c r="K14" s="12"/>
      <c r="L14" s="11"/>
      <c r="M14" s="10"/>
      <c r="N14" s="11"/>
      <c r="O14" s="12"/>
      <c r="P14" s="11"/>
      <c r="Q14" s="10"/>
      <c r="R14" s="11"/>
      <c r="S14" s="12"/>
      <c r="T14" s="11"/>
      <c r="U14" s="10"/>
      <c r="V14" s="11"/>
      <c r="W14" s="12"/>
      <c r="X14" s="11"/>
    </row>
    <row r="15" spans="2:24" ht="14.1" customHeight="1" x14ac:dyDescent="0.15">
      <c r="B15" s="7"/>
      <c r="C15" s="14">
        <v>10</v>
      </c>
      <c r="D15" s="30"/>
      <c r="E15" s="7">
        <v>1155</v>
      </c>
      <c r="F15" s="8">
        <v>1523</v>
      </c>
      <c r="G15" s="9">
        <v>1362</v>
      </c>
      <c r="H15" s="8">
        <v>28258</v>
      </c>
      <c r="I15" s="7">
        <v>1838</v>
      </c>
      <c r="J15" s="8">
        <v>2205</v>
      </c>
      <c r="K15" s="9">
        <v>2049</v>
      </c>
      <c r="L15" s="8">
        <v>7287</v>
      </c>
      <c r="M15" s="7">
        <v>1890</v>
      </c>
      <c r="N15" s="8">
        <v>2310</v>
      </c>
      <c r="O15" s="9">
        <v>2100</v>
      </c>
      <c r="P15" s="8">
        <v>6761</v>
      </c>
      <c r="Q15" s="7">
        <v>1890</v>
      </c>
      <c r="R15" s="8">
        <v>2310</v>
      </c>
      <c r="S15" s="9">
        <v>2104</v>
      </c>
      <c r="T15" s="8">
        <v>6556</v>
      </c>
      <c r="U15" s="7">
        <v>1785</v>
      </c>
      <c r="V15" s="8">
        <v>2100</v>
      </c>
      <c r="W15" s="9">
        <v>1966</v>
      </c>
      <c r="X15" s="8">
        <v>9173</v>
      </c>
    </row>
    <row r="16" spans="2:24" ht="14.1" customHeight="1" x14ac:dyDescent="0.15">
      <c r="B16" s="7"/>
      <c r="C16" s="14">
        <v>11</v>
      </c>
      <c r="D16" s="30"/>
      <c r="E16" s="7">
        <v>1050</v>
      </c>
      <c r="F16" s="8">
        <v>1470</v>
      </c>
      <c r="G16" s="9">
        <v>1268</v>
      </c>
      <c r="H16" s="8">
        <v>46738</v>
      </c>
      <c r="I16" s="7">
        <v>1785</v>
      </c>
      <c r="J16" s="8">
        <v>2205</v>
      </c>
      <c r="K16" s="9">
        <v>2021</v>
      </c>
      <c r="L16" s="8">
        <v>11678</v>
      </c>
      <c r="M16" s="7">
        <v>1890</v>
      </c>
      <c r="N16" s="8">
        <v>2310</v>
      </c>
      <c r="O16" s="9">
        <v>2122</v>
      </c>
      <c r="P16" s="8">
        <v>11782</v>
      </c>
      <c r="Q16" s="7">
        <v>1890</v>
      </c>
      <c r="R16" s="8">
        <v>2310</v>
      </c>
      <c r="S16" s="9">
        <v>2128</v>
      </c>
      <c r="T16" s="8">
        <v>10485</v>
      </c>
      <c r="U16" s="7">
        <v>1785</v>
      </c>
      <c r="V16" s="8">
        <v>2100</v>
      </c>
      <c r="W16" s="9">
        <v>1995</v>
      </c>
      <c r="X16" s="8">
        <v>13539</v>
      </c>
    </row>
    <row r="17" spans="2:24" ht="14.1" customHeight="1" x14ac:dyDescent="0.15">
      <c r="B17" s="7"/>
      <c r="C17" s="14">
        <v>12</v>
      </c>
      <c r="D17" s="30"/>
      <c r="E17" s="7">
        <v>945</v>
      </c>
      <c r="F17" s="8">
        <v>1418</v>
      </c>
      <c r="G17" s="9">
        <v>1155</v>
      </c>
      <c r="H17" s="8">
        <v>47165</v>
      </c>
      <c r="I17" s="7">
        <v>1838</v>
      </c>
      <c r="J17" s="8">
        <v>2205</v>
      </c>
      <c r="K17" s="9">
        <v>2010</v>
      </c>
      <c r="L17" s="8">
        <v>11099</v>
      </c>
      <c r="M17" s="7">
        <v>1890</v>
      </c>
      <c r="N17" s="8">
        <v>2310</v>
      </c>
      <c r="O17" s="9">
        <v>2102</v>
      </c>
      <c r="P17" s="8">
        <v>10827</v>
      </c>
      <c r="Q17" s="7">
        <v>1890</v>
      </c>
      <c r="R17" s="8">
        <v>2310</v>
      </c>
      <c r="S17" s="9">
        <v>2106</v>
      </c>
      <c r="T17" s="8">
        <v>10358</v>
      </c>
      <c r="U17" s="7">
        <v>1785</v>
      </c>
      <c r="V17" s="8">
        <v>2153</v>
      </c>
      <c r="W17" s="9">
        <v>1999</v>
      </c>
      <c r="X17" s="8">
        <v>12670</v>
      </c>
    </row>
    <row r="18" spans="2:24" ht="14.1" customHeight="1" x14ac:dyDescent="0.15">
      <c r="B18" s="7" t="s">
        <v>102</v>
      </c>
      <c r="C18" s="14">
        <v>1</v>
      </c>
      <c r="D18" s="30" t="s">
        <v>54</v>
      </c>
      <c r="E18" s="7">
        <v>893</v>
      </c>
      <c r="F18" s="8">
        <v>1365</v>
      </c>
      <c r="G18" s="9">
        <v>1157</v>
      </c>
      <c r="H18" s="8">
        <v>12940</v>
      </c>
      <c r="I18" s="7">
        <v>1785</v>
      </c>
      <c r="J18" s="8">
        <v>2310</v>
      </c>
      <c r="K18" s="9">
        <v>2057</v>
      </c>
      <c r="L18" s="8">
        <v>3596</v>
      </c>
      <c r="M18" s="7">
        <v>1890</v>
      </c>
      <c r="N18" s="8">
        <v>2310</v>
      </c>
      <c r="O18" s="9">
        <v>2114</v>
      </c>
      <c r="P18" s="8">
        <v>3658</v>
      </c>
      <c r="Q18" s="7">
        <v>1890</v>
      </c>
      <c r="R18" s="8">
        <v>2310</v>
      </c>
      <c r="S18" s="9">
        <v>2125</v>
      </c>
      <c r="T18" s="8">
        <v>3883</v>
      </c>
      <c r="U18" s="7">
        <v>1785</v>
      </c>
      <c r="V18" s="8">
        <v>2205</v>
      </c>
      <c r="W18" s="9">
        <v>2021</v>
      </c>
      <c r="X18" s="8">
        <v>4632</v>
      </c>
    </row>
    <row r="19" spans="2:24" ht="14.1" customHeight="1" x14ac:dyDescent="0.15">
      <c r="B19" s="7"/>
      <c r="C19" s="14">
        <v>2</v>
      </c>
      <c r="D19" s="30"/>
      <c r="E19" s="7">
        <v>945</v>
      </c>
      <c r="F19" s="8">
        <v>1418</v>
      </c>
      <c r="G19" s="9">
        <v>1158</v>
      </c>
      <c r="H19" s="8">
        <v>10919</v>
      </c>
      <c r="I19" s="7">
        <v>1838</v>
      </c>
      <c r="J19" s="8">
        <v>2310</v>
      </c>
      <c r="K19" s="9">
        <v>2105</v>
      </c>
      <c r="L19" s="8">
        <v>3417</v>
      </c>
      <c r="M19" s="7">
        <v>1890</v>
      </c>
      <c r="N19" s="8">
        <v>2310</v>
      </c>
      <c r="O19" s="9">
        <v>2143</v>
      </c>
      <c r="P19" s="8">
        <v>3514</v>
      </c>
      <c r="Q19" s="7">
        <v>1890</v>
      </c>
      <c r="R19" s="8">
        <v>2310</v>
      </c>
      <c r="S19" s="9">
        <v>2146</v>
      </c>
      <c r="T19" s="8">
        <v>3212</v>
      </c>
      <c r="U19" s="7">
        <v>1785</v>
      </c>
      <c r="V19" s="8">
        <v>2205</v>
      </c>
      <c r="W19" s="9">
        <v>2015</v>
      </c>
      <c r="X19" s="8">
        <v>4394</v>
      </c>
    </row>
    <row r="20" spans="2:24" ht="14.1" customHeight="1" x14ac:dyDescent="0.15">
      <c r="B20" s="7"/>
      <c r="C20" s="14">
        <v>3</v>
      </c>
      <c r="D20" s="30"/>
      <c r="E20" s="7">
        <v>1155</v>
      </c>
      <c r="F20" s="8">
        <v>1575</v>
      </c>
      <c r="G20" s="9">
        <v>1340</v>
      </c>
      <c r="H20" s="8">
        <v>15006</v>
      </c>
      <c r="I20" s="7">
        <v>1838</v>
      </c>
      <c r="J20" s="8">
        <v>2310</v>
      </c>
      <c r="K20" s="9">
        <v>2114</v>
      </c>
      <c r="L20" s="8">
        <v>4874</v>
      </c>
      <c r="M20" s="7">
        <v>1890</v>
      </c>
      <c r="N20" s="8">
        <v>2310</v>
      </c>
      <c r="O20" s="9">
        <v>2171</v>
      </c>
      <c r="P20" s="8">
        <v>5011</v>
      </c>
      <c r="Q20" s="7">
        <v>1890</v>
      </c>
      <c r="R20" s="8">
        <v>2310</v>
      </c>
      <c r="S20" s="9">
        <v>2165</v>
      </c>
      <c r="T20" s="8">
        <v>4468</v>
      </c>
      <c r="U20" s="7">
        <v>1785</v>
      </c>
      <c r="V20" s="8">
        <v>2100</v>
      </c>
      <c r="W20" s="9">
        <v>1993</v>
      </c>
      <c r="X20" s="8">
        <v>5898</v>
      </c>
    </row>
    <row r="21" spans="2:24" ht="14.1" customHeight="1" x14ac:dyDescent="0.15">
      <c r="B21" s="7"/>
      <c r="C21" s="14">
        <v>4</v>
      </c>
      <c r="D21" s="30"/>
      <c r="E21" s="7">
        <v>1365</v>
      </c>
      <c r="F21" s="8">
        <v>1733</v>
      </c>
      <c r="G21" s="9">
        <v>1548</v>
      </c>
      <c r="H21" s="8">
        <v>27055</v>
      </c>
      <c r="I21" s="7">
        <v>1838</v>
      </c>
      <c r="J21" s="8">
        <v>2310</v>
      </c>
      <c r="K21" s="9">
        <v>2074</v>
      </c>
      <c r="L21" s="8">
        <v>6474</v>
      </c>
      <c r="M21" s="7">
        <v>1943</v>
      </c>
      <c r="N21" s="8">
        <v>2363</v>
      </c>
      <c r="O21" s="9">
        <v>2185</v>
      </c>
      <c r="P21" s="8">
        <v>5952</v>
      </c>
      <c r="Q21" s="7">
        <v>1943</v>
      </c>
      <c r="R21" s="8">
        <v>2363</v>
      </c>
      <c r="S21" s="9">
        <v>2190</v>
      </c>
      <c r="T21" s="8">
        <v>5698</v>
      </c>
      <c r="U21" s="7">
        <v>1785</v>
      </c>
      <c r="V21" s="8">
        <v>2100</v>
      </c>
      <c r="W21" s="9">
        <v>1972</v>
      </c>
      <c r="X21" s="8">
        <v>7384</v>
      </c>
    </row>
    <row r="22" spans="2:24" ht="14.1" customHeight="1" x14ac:dyDescent="0.15">
      <c r="B22" s="7"/>
      <c r="C22" s="14">
        <v>5</v>
      </c>
      <c r="D22" s="30"/>
      <c r="E22" s="7">
        <v>1523</v>
      </c>
      <c r="F22" s="8">
        <v>1764</v>
      </c>
      <c r="G22" s="9">
        <v>1628</v>
      </c>
      <c r="H22" s="8">
        <v>39075</v>
      </c>
      <c r="I22" s="7">
        <v>1838</v>
      </c>
      <c r="J22" s="8">
        <v>2258</v>
      </c>
      <c r="K22" s="9">
        <v>2053</v>
      </c>
      <c r="L22" s="8">
        <v>10349</v>
      </c>
      <c r="M22" s="7">
        <v>1943</v>
      </c>
      <c r="N22" s="8">
        <v>2387</v>
      </c>
      <c r="O22" s="9">
        <v>2182</v>
      </c>
      <c r="P22" s="8">
        <v>10652</v>
      </c>
      <c r="Q22" s="7">
        <v>1943</v>
      </c>
      <c r="R22" s="8">
        <v>2371</v>
      </c>
      <c r="S22" s="9">
        <v>2184</v>
      </c>
      <c r="T22" s="8">
        <v>9715</v>
      </c>
      <c r="U22" s="7">
        <v>1785</v>
      </c>
      <c r="V22" s="8">
        <v>2153</v>
      </c>
      <c r="W22" s="9">
        <v>1971</v>
      </c>
      <c r="X22" s="8">
        <v>13682</v>
      </c>
    </row>
    <row r="23" spans="2:24" ht="14.1" customHeight="1" x14ac:dyDescent="0.15">
      <c r="B23" s="7"/>
      <c r="C23" s="14">
        <v>6</v>
      </c>
      <c r="D23" s="30"/>
      <c r="E23" s="7">
        <v>1365</v>
      </c>
      <c r="F23" s="8">
        <v>1680</v>
      </c>
      <c r="G23" s="9">
        <v>1549</v>
      </c>
      <c r="H23" s="8">
        <v>38870</v>
      </c>
      <c r="I23" s="7">
        <v>1785</v>
      </c>
      <c r="J23" s="8">
        <v>2205</v>
      </c>
      <c r="K23" s="9">
        <v>1978</v>
      </c>
      <c r="L23" s="8">
        <v>8742</v>
      </c>
      <c r="M23" s="7">
        <v>1838</v>
      </c>
      <c r="N23" s="8">
        <v>2363</v>
      </c>
      <c r="O23" s="9">
        <v>2111</v>
      </c>
      <c r="P23" s="8">
        <v>9468</v>
      </c>
      <c r="Q23" s="7">
        <v>1838</v>
      </c>
      <c r="R23" s="8">
        <v>2310</v>
      </c>
      <c r="S23" s="9">
        <v>2099</v>
      </c>
      <c r="T23" s="8">
        <v>8253</v>
      </c>
      <c r="U23" s="7">
        <v>1680</v>
      </c>
      <c r="V23" s="8">
        <v>2100</v>
      </c>
      <c r="W23" s="9">
        <v>1902</v>
      </c>
      <c r="X23" s="8">
        <v>11431</v>
      </c>
    </row>
    <row r="24" spans="2:24" ht="14.1" customHeight="1" x14ac:dyDescent="0.15">
      <c r="B24" s="7"/>
      <c r="C24" s="14">
        <v>7</v>
      </c>
      <c r="D24" s="30"/>
      <c r="E24" s="7">
        <v>1418</v>
      </c>
      <c r="F24" s="8">
        <v>1680</v>
      </c>
      <c r="G24" s="9">
        <v>1540</v>
      </c>
      <c r="H24" s="8">
        <v>21569</v>
      </c>
      <c r="I24" s="7">
        <v>1733</v>
      </c>
      <c r="J24" s="8">
        <v>2100</v>
      </c>
      <c r="K24" s="9">
        <v>1918</v>
      </c>
      <c r="L24" s="8">
        <v>5100</v>
      </c>
      <c r="M24" s="7">
        <v>1838</v>
      </c>
      <c r="N24" s="8">
        <v>2205</v>
      </c>
      <c r="O24" s="9">
        <v>2055</v>
      </c>
      <c r="P24" s="8">
        <v>5539</v>
      </c>
      <c r="Q24" s="7">
        <v>1838</v>
      </c>
      <c r="R24" s="8">
        <v>2258</v>
      </c>
      <c r="S24" s="9">
        <v>2042</v>
      </c>
      <c r="T24" s="8">
        <v>4955</v>
      </c>
      <c r="U24" s="7">
        <v>1680</v>
      </c>
      <c r="V24" s="8">
        <v>1995</v>
      </c>
      <c r="W24" s="9">
        <v>1829</v>
      </c>
      <c r="X24" s="8">
        <v>6872</v>
      </c>
    </row>
    <row r="25" spans="2:24" ht="14.1" customHeight="1" x14ac:dyDescent="0.15">
      <c r="B25" s="7"/>
      <c r="C25" s="14">
        <v>8</v>
      </c>
      <c r="D25" s="30"/>
      <c r="E25" s="7">
        <v>1418</v>
      </c>
      <c r="F25" s="8">
        <v>1733</v>
      </c>
      <c r="G25" s="9">
        <v>1558</v>
      </c>
      <c r="H25" s="8">
        <v>34567</v>
      </c>
      <c r="I25" s="7">
        <v>1785</v>
      </c>
      <c r="J25" s="8">
        <v>2153</v>
      </c>
      <c r="K25" s="9">
        <v>1940</v>
      </c>
      <c r="L25" s="8">
        <v>8562</v>
      </c>
      <c r="M25" s="7">
        <v>1838</v>
      </c>
      <c r="N25" s="8">
        <v>2310</v>
      </c>
      <c r="O25" s="9">
        <v>2102</v>
      </c>
      <c r="P25" s="8">
        <v>8608</v>
      </c>
      <c r="Q25" s="7">
        <v>1838</v>
      </c>
      <c r="R25" s="8">
        <v>2310</v>
      </c>
      <c r="S25" s="9">
        <v>2097</v>
      </c>
      <c r="T25" s="8">
        <v>7422</v>
      </c>
      <c r="U25" s="7">
        <v>1680</v>
      </c>
      <c r="V25" s="8">
        <v>1995</v>
      </c>
      <c r="W25" s="9">
        <v>1838</v>
      </c>
      <c r="X25" s="8">
        <v>9842</v>
      </c>
    </row>
    <row r="26" spans="2:24" ht="14.1" customHeight="1" x14ac:dyDescent="0.15">
      <c r="B26" s="7"/>
      <c r="C26" s="14">
        <v>9</v>
      </c>
      <c r="D26" s="30"/>
      <c r="E26" s="7">
        <v>1313</v>
      </c>
      <c r="F26" s="8">
        <v>1659</v>
      </c>
      <c r="G26" s="9">
        <v>1489</v>
      </c>
      <c r="H26" s="8">
        <v>40630</v>
      </c>
      <c r="I26" s="7">
        <v>1733</v>
      </c>
      <c r="J26" s="8">
        <v>2100</v>
      </c>
      <c r="K26" s="9">
        <v>1929</v>
      </c>
      <c r="L26" s="8">
        <v>10388</v>
      </c>
      <c r="M26" s="7">
        <v>1838</v>
      </c>
      <c r="N26" s="8">
        <v>2310</v>
      </c>
      <c r="O26" s="9">
        <v>2117</v>
      </c>
      <c r="P26" s="8">
        <v>10621</v>
      </c>
      <c r="Q26" s="7">
        <v>1838</v>
      </c>
      <c r="R26" s="8">
        <v>2310</v>
      </c>
      <c r="S26" s="9">
        <v>2115</v>
      </c>
      <c r="T26" s="8">
        <v>9279</v>
      </c>
      <c r="U26" s="7">
        <v>1680</v>
      </c>
      <c r="V26" s="8">
        <v>1995</v>
      </c>
      <c r="W26" s="9">
        <v>1835</v>
      </c>
      <c r="X26" s="8">
        <v>14238</v>
      </c>
    </row>
    <row r="27" spans="2:24" ht="14.1" customHeight="1" x14ac:dyDescent="0.15">
      <c r="B27" s="10"/>
      <c r="C27" s="6">
        <v>10</v>
      </c>
      <c r="D27" s="18"/>
      <c r="E27" s="11">
        <v>1207.5</v>
      </c>
      <c r="F27" s="12">
        <v>1627.5</v>
      </c>
      <c r="G27" s="18">
        <v>1437.0798262929334</v>
      </c>
      <c r="H27" s="11">
        <v>28545.100000000002</v>
      </c>
      <c r="I27" s="11">
        <v>1785</v>
      </c>
      <c r="J27" s="11">
        <v>2205</v>
      </c>
      <c r="K27" s="11">
        <v>1989.2609375000004</v>
      </c>
      <c r="L27" s="11">
        <v>8452.2000000000007</v>
      </c>
      <c r="M27" s="11">
        <v>1890</v>
      </c>
      <c r="N27" s="11">
        <v>2310</v>
      </c>
      <c r="O27" s="11">
        <v>2122.8323409589475</v>
      </c>
      <c r="P27" s="11">
        <v>8063.3</v>
      </c>
      <c r="Q27" s="11">
        <v>1890</v>
      </c>
      <c r="R27" s="11">
        <v>2310</v>
      </c>
      <c r="S27" s="11">
        <v>2128.0507164251599</v>
      </c>
      <c r="T27" s="11">
        <v>7456.2000000000007</v>
      </c>
      <c r="U27" s="11">
        <v>1680</v>
      </c>
      <c r="V27" s="11">
        <v>1995</v>
      </c>
      <c r="W27" s="11">
        <v>1858.8341493268056</v>
      </c>
      <c r="X27" s="11">
        <v>12169.9</v>
      </c>
    </row>
    <row r="28" spans="2:24" ht="14.1" customHeight="1" x14ac:dyDescent="0.15">
      <c r="B28" s="46" t="s">
        <v>78</v>
      </c>
      <c r="C28" s="57"/>
      <c r="D28" s="58"/>
      <c r="E28" s="7"/>
      <c r="F28" s="8"/>
      <c r="G28" s="9"/>
      <c r="H28" s="8"/>
      <c r="I28" s="7"/>
      <c r="J28" s="8"/>
      <c r="K28" s="9"/>
      <c r="L28" s="8"/>
      <c r="M28" s="7"/>
      <c r="N28" s="8"/>
      <c r="O28" s="9"/>
      <c r="P28" s="8"/>
      <c r="Q28" s="7"/>
      <c r="R28" s="8"/>
      <c r="S28" s="9"/>
      <c r="T28" s="8"/>
      <c r="U28" s="7"/>
      <c r="V28" s="8"/>
      <c r="W28" s="9"/>
      <c r="X28" s="8"/>
    </row>
    <row r="29" spans="2:24" ht="14.1" customHeight="1" x14ac:dyDescent="0.15">
      <c r="B29" s="46"/>
      <c r="C29" s="57"/>
      <c r="D29" s="58"/>
      <c r="E29" s="7"/>
      <c r="F29" s="8"/>
      <c r="G29" s="9"/>
      <c r="H29" s="8"/>
      <c r="I29" s="7"/>
      <c r="J29" s="8"/>
      <c r="K29" s="9"/>
      <c r="L29" s="8"/>
      <c r="M29" s="7"/>
      <c r="N29" s="8"/>
      <c r="O29" s="9"/>
      <c r="P29" s="8"/>
      <c r="Q29" s="7"/>
      <c r="R29" s="8"/>
      <c r="S29" s="9"/>
      <c r="T29" s="8"/>
      <c r="U29" s="7"/>
      <c r="V29" s="8"/>
      <c r="W29" s="9"/>
      <c r="X29" s="8"/>
    </row>
    <row r="30" spans="2:24" ht="14.1" customHeight="1" x14ac:dyDescent="0.15">
      <c r="B30" s="44" t="s">
        <v>79</v>
      </c>
      <c r="C30" s="57"/>
      <c r="D30" s="58"/>
      <c r="E30" s="7"/>
      <c r="F30" s="8"/>
      <c r="G30" s="9"/>
      <c r="H30" s="8"/>
      <c r="I30" s="7"/>
      <c r="J30" s="8"/>
      <c r="K30" s="9"/>
      <c r="L30" s="8"/>
      <c r="M30" s="7"/>
      <c r="N30" s="8"/>
      <c r="O30" s="9"/>
      <c r="P30" s="8"/>
      <c r="Q30" s="7"/>
      <c r="R30" s="8"/>
      <c r="S30" s="9"/>
      <c r="T30" s="8"/>
      <c r="U30" s="7"/>
      <c r="V30" s="8"/>
      <c r="W30" s="9"/>
      <c r="X30" s="8"/>
    </row>
    <row r="31" spans="2:24" ht="14.1" customHeight="1" x14ac:dyDescent="0.15">
      <c r="B31" s="114">
        <v>40457</v>
      </c>
      <c r="C31" s="115"/>
      <c r="D31" s="116">
        <v>40463</v>
      </c>
      <c r="E31" s="7">
        <v>1365</v>
      </c>
      <c r="F31" s="8">
        <v>1627.5</v>
      </c>
      <c r="G31" s="9">
        <v>1454.27994157741</v>
      </c>
      <c r="H31" s="8">
        <v>9358.2000000000007</v>
      </c>
      <c r="I31" s="7">
        <v>1785</v>
      </c>
      <c r="J31" s="8">
        <v>2100</v>
      </c>
      <c r="K31" s="9">
        <v>1935.995726495727</v>
      </c>
      <c r="L31" s="8">
        <v>2303.4</v>
      </c>
      <c r="M31" s="7">
        <v>1942.5</v>
      </c>
      <c r="N31" s="8">
        <v>2310</v>
      </c>
      <c r="O31" s="9">
        <v>2125.9058706687265</v>
      </c>
      <c r="P31" s="8">
        <v>2710.1</v>
      </c>
      <c r="Q31" s="7">
        <v>1942.5</v>
      </c>
      <c r="R31" s="8">
        <v>2310</v>
      </c>
      <c r="S31" s="9">
        <v>2131.3869821283515</v>
      </c>
      <c r="T31" s="8">
        <v>2359.8000000000002</v>
      </c>
      <c r="U31" s="7">
        <v>1680</v>
      </c>
      <c r="V31" s="8">
        <v>1890</v>
      </c>
      <c r="W31" s="9">
        <v>1802.8583424843362</v>
      </c>
      <c r="X31" s="8">
        <v>3553</v>
      </c>
    </row>
    <row r="32" spans="2:24" ht="14.1" customHeight="1" x14ac:dyDescent="0.15">
      <c r="B32" s="114" t="s">
        <v>80</v>
      </c>
      <c r="C32" s="115"/>
      <c r="D32" s="116"/>
      <c r="E32" s="7"/>
      <c r="F32" s="8"/>
      <c r="G32" s="9"/>
      <c r="H32" s="8"/>
      <c r="I32" s="7"/>
      <c r="J32" s="8"/>
      <c r="K32" s="9"/>
      <c r="L32" s="8"/>
      <c r="M32" s="7"/>
      <c r="N32" s="8"/>
      <c r="O32" s="9"/>
      <c r="P32" s="8"/>
      <c r="Q32" s="7"/>
      <c r="R32" s="8"/>
      <c r="S32" s="9"/>
      <c r="T32" s="8"/>
      <c r="U32" s="7"/>
      <c r="V32" s="8"/>
      <c r="W32" s="9"/>
      <c r="X32" s="8"/>
    </row>
    <row r="33" spans="2:24" ht="14.1" customHeight="1" x14ac:dyDescent="0.15">
      <c r="B33" s="114">
        <v>40464</v>
      </c>
      <c r="C33" s="115"/>
      <c r="D33" s="116">
        <v>40470</v>
      </c>
      <c r="E33" s="78">
        <v>1312.5</v>
      </c>
      <c r="F33" s="79">
        <v>1627.5</v>
      </c>
      <c r="G33" s="57">
        <v>1470.2176413255359</v>
      </c>
      <c r="H33" s="66">
        <v>6895.8</v>
      </c>
      <c r="I33" s="78">
        <v>1785</v>
      </c>
      <c r="J33" s="79">
        <v>2205</v>
      </c>
      <c r="K33" s="57">
        <v>1988.3567307692313</v>
      </c>
      <c r="L33" s="66">
        <v>1777.6</v>
      </c>
      <c r="M33" s="78">
        <v>1890</v>
      </c>
      <c r="N33" s="79">
        <v>2310</v>
      </c>
      <c r="O33" s="57">
        <v>2102.6357215793064</v>
      </c>
      <c r="P33" s="66">
        <v>1769.8</v>
      </c>
      <c r="Q33" s="78">
        <v>1890</v>
      </c>
      <c r="R33" s="79">
        <v>2310</v>
      </c>
      <c r="S33" s="57">
        <v>2102.9613650998072</v>
      </c>
      <c r="T33" s="66">
        <v>1626.1</v>
      </c>
      <c r="U33" s="78">
        <v>1732.5</v>
      </c>
      <c r="V33" s="79">
        <v>1942.5</v>
      </c>
      <c r="W33" s="57">
        <v>1837.0690002518263</v>
      </c>
      <c r="X33" s="66">
        <v>2134.5</v>
      </c>
    </row>
    <row r="34" spans="2:24" ht="14.1" customHeight="1" x14ac:dyDescent="0.15">
      <c r="B34" s="114" t="s">
        <v>81</v>
      </c>
      <c r="C34" s="115"/>
      <c r="D34" s="116"/>
      <c r="E34" s="65"/>
      <c r="F34" s="66"/>
      <c r="G34" s="64"/>
      <c r="H34" s="66"/>
      <c r="I34" s="65"/>
      <c r="J34" s="66"/>
      <c r="K34" s="64"/>
      <c r="L34" s="66"/>
      <c r="M34" s="65"/>
      <c r="N34" s="66"/>
      <c r="O34" s="64"/>
      <c r="P34" s="66"/>
      <c r="Q34" s="65"/>
      <c r="R34" s="66"/>
      <c r="S34" s="64"/>
      <c r="T34" s="66"/>
      <c r="U34" s="65"/>
      <c r="V34" s="66"/>
      <c r="W34" s="64"/>
      <c r="X34" s="66"/>
    </row>
    <row r="35" spans="2:24" ht="14.1" customHeight="1" x14ac:dyDescent="0.15">
      <c r="B35" s="114">
        <v>40471</v>
      </c>
      <c r="C35" s="115"/>
      <c r="D35" s="116">
        <v>40477</v>
      </c>
      <c r="E35" s="78">
        <v>1304.1000000000001</v>
      </c>
      <c r="F35" s="79">
        <v>1575</v>
      </c>
      <c r="G35" s="57">
        <v>1445.7643579095827</v>
      </c>
      <c r="H35" s="79">
        <v>6272.6</v>
      </c>
      <c r="I35" s="78">
        <v>1890</v>
      </c>
      <c r="J35" s="79">
        <v>2205</v>
      </c>
      <c r="K35" s="57">
        <v>2008.5863900414938</v>
      </c>
      <c r="L35" s="79">
        <v>2174.1</v>
      </c>
      <c r="M35" s="78">
        <v>1995</v>
      </c>
      <c r="N35" s="79">
        <v>2310</v>
      </c>
      <c r="O35" s="57">
        <v>2117.3007117437733</v>
      </c>
      <c r="P35" s="79">
        <v>1761.4</v>
      </c>
      <c r="Q35" s="78">
        <v>1995</v>
      </c>
      <c r="R35" s="79">
        <v>2310</v>
      </c>
      <c r="S35" s="57">
        <v>2131.8384223918574</v>
      </c>
      <c r="T35" s="79">
        <v>1730.8</v>
      </c>
      <c r="U35" s="78">
        <v>1837.5</v>
      </c>
      <c r="V35" s="79">
        <v>1995</v>
      </c>
      <c r="W35" s="57">
        <v>1906.8176480409616</v>
      </c>
      <c r="X35" s="79">
        <v>3503.4</v>
      </c>
    </row>
    <row r="36" spans="2:24" ht="14.1" customHeight="1" x14ac:dyDescent="0.15">
      <c r="B36" s="114" t="s">
        <v>82</v>
      </c>
      <c r="C36" s="115"/>
      <c r="D36" s="116"/>
      <c r="E36" s="7"/>
      <c r="F36" s="8"/>
      <c r="G36" s="9"/>
      <c r="H36" s="8"/>
      <c r="I36" s="7"/>
      <c r="J36" s="8"/>
      <c r="K36" s="9"/>
      <c r="L36" s="8"/>
      <c r="M36" s="7"/>
      <c r="N36" s="8"/>
      <c r="O36" s="9"/>
      <c r="P36" s="8"/>
      <c r="Q36" s="7"/>
      <c r="R36" s="8"/>
      <c r="S36" s="9"/>
      <c r="T36" s="8"/>
      <c r="U36" s="7"/>
      <c r="V36" s="8"/>
      <c r="W36" s="9"/>
      <c r="X36" s="8"/>
    </row>
    <row r="37" spans="2:24" ht="14.1" customHeight="1" x14ac:dyDescent="0.15">
      <c r="B37" s="114">
        <v>40478</v>
      </c>
      <c r="C37" s="115"/>
      <c r="D37" s="116">
        <v>40484</v>
      </c>
      <c r="E37" s="65">
        <v>1207.5</v>
      </c>
      <c r="F37" s="66">
        <v>1522.5</v>
      </c>
      <c r="G37" s="66">
        <v>1378.6217703474665</v>
      </c>
      <c r="H37" s="83">
        <v>6018.5</v>
      </c>
      <c r="I37" s="65">
        <v>1890</v>
      </c>
      <c r="J37" s="66">
        <v>2205</v>
      </c>
      <c r="K37" s="66">
        <v>2026.5678935588169</v>
      </c>
      <c r="L37" s="83">
        <v>2197.1</v>
      </c>
      <c r="M37" s="65">
        <v>1995</v>
      </c>
      <c r="N37" s="66">
        <v>2310</v>
      </c>
      <c r="O37" s="66">
        <v>2146.0110045761603</v>
      </c>
      <c r="P37" s="83">
        <v>1822</v>
      </c>
      <c r="Q37" s="65">
        <v>1995</v>
      </c>
      <c r="R37" s="66">
        <v>2310</v>
      </c>
      <c r="S37" s="66">
        <v>2154.8030534351146</v>
      </c>
      <c r="T37" s="83">
        <v>1739.5</v>
      </c>
      <c r="U37" s="65">
        <v>1785</v>
      </c>
      <c r="V37" s="66">
        <v>1995</v>
      </c>
      <c r="W37" s="66">
        <v>1893.5924225028702</v>
      </c>
      <c r="X37" s="83">
        <v>2979</v>
      </c>
    </row>
    <row r="38" spans="2:24" s="9" customFormat="1" ht="14.1" customHeight="1" x14ac:dyDescent="0.15">
      <c r="B38" s="114" t="s">
        <v>83</v>
      </c>
      <c r="C38" s="115"/>
      <c r="D38" s="116"/>
      <c r="E38" s="7"/>
      <c r="F38" s="8"/>
      <c r="H38" s="8"/>
      <c r="I38" s="7"/>
      <c r="J38" s="8"/>
      <c r="L38" s="8"/>
      <c r="M38" s="7"/>
      <c r="N38" s="8"/>
      <c r="P38" s="8"/>
      <c r="Q38" s="7"/>
      <c r="R38" s="8"/>
      <c r="T38" s="8"/>
      <c r="U38" s="7"/>
      <c r="V38" s="8"/>
      <c r="X38" s="8"/>
    </row>
    <row r="39" spans="2:24" s="9" customFormat="1" ht="14.1" customHeight="1" x14ac:dyDescent="0.15">
      <c r="B39" s="117"/>
      <c r="C39" s="118"/>
      <c r="D39" s="119"/>
      <c r="E39" s="10"/>
      <c r="F39" s="11"/>
      <c r="G39" s="12"/>
      <c r="H39" s="11"/>
      <c r="I39" s="10"/>
      <c r="J39" s="11"/>
      <c r="K39" s="12"/>
      <c r="L39" s="11"/>
      <c r="M39" s="10"/>
      <c r="N39" s="11"/>
      <c r="O39" s="12"/>
      <c r="P39" s="11"/>
      <c r="Q39" s="10"/>
      <c r="R39" s="11"/>
      <c r="S39" s="12"/>
      <c r="T39" s="11"/>
      <c r="U39" s="10"/>
      <c r="V39" s="11"/>
      <c r="W39" s="12"/>
      <c r="X39" s="11"/>
    </row>
  </sheetData>
  <phoneticPr fontId="7"/>
  <conditionalFormatting sqref="B39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&amp;C-64-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L56"/>
  <sheetViews>
    <sheetView topLeftCell="A19" zoomScaleNormal="100" workbookViewId="0">
      <selection activeCell="I27" sqref="I27:I29"/>
    </sheetView>
  </sheetViews>
  <sheetFormatPr defaultRowHeight="13.5" x14ac:dyDescent="0.15"/>
  <cols>
    <col min="1" max="1" width="4.375" style="172" customWidth="1"/>
    <col min="2" max="2" width="3.125" style="172" customWidth="1"/>
    <col min="3" max="3" width="2.625" style="172" customWidth="1"/>
    <col min="4" max="4" width="8.75" style="172" customWidth="1"/>
    <col min="5" max="10" width="9.375" style="172" customWidth="1"/>
    <col min="11" max="11" width="10.625" style="172" customWidth="1"/>
    <col min="12" max="12" width="8.75" style="172" customWidth="1"/>
    <col min="13" max="13" width="10.625" style="172" customWidth="1"/>
    <col min="14" max="14" width="9.375" style="172" customWidth="1"/>
    <col min="15" max="15" width="10" style="172" customWidth="1"/>
    <col min="16" max="16" width="11.5" style="172" customWidth="1"/>
    <col min="17" max="16384" width="9" style="172"/>
  </cols>
  <sheetData>
    <row r="1" spans="1:38" s="156" customFormat="1" ht="19.5" customHeight="1" x14ac:dyDescent="0.15">
      <c r="A1" s="155"/>
      <c r="C1" s="157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39"/>
      <c r="AB1" s="239"/>
      <c r="AC1" s="239"/>
      <c r="AD1" s="239"/>
      <c r="AE1" s="239"/>
    </row>
    <row r="2" spans="1:38" s="163" customFormat="1" ht="15" customHeight="1" x14ac:dyDescent="0.15">
      <c r="A2" s="269"/>
      <c r="B2" s="269"/>
      <c r="C2" s="159" t="s">
        <v>252</v>
      </c>
      <c r="D2" s="160" t="s">
        <v>253</v>
      </c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8"/>
      <c r="R2" s="258"/>
      <c r="S2" s="258"/>
      <c r="T2" s="258"/>
      <c r="U2" s="258"/>
      <c r="V2" s="258"/>
      <c r="W2" s="258"/>
      <c r="X2" s="258"/>
      <c r="Y2" s="258"/>
      <c r="Z2" s="258"/>
      <c r="AA2" s="258"/>
      <c r="AB2" s="258"/>
      <c r="AC2" s="258"/>
      <c r="AD2" s="258"/>
      <c r="AE2" s="258"/>
    </row>
    <row r="3" spans="1:38" s="260" customFormat="1" x14ac:dyDescent="0.25">
      <c r="A3" s="164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5"/>
      <c r="P3" s="166" t="s">
        <v>242</v>
      </c>
      <c r="Q3" s="241"/>
      <c r="R3" s="259"/>
      <c r="S3" s="259"/>
      <c r="T3" s="259"/>
      <c r="U3" s="259"/>
      <c r="V3" s="259"/>
      <c r="W3" s="259"/>
      <c r="X3" s="259"/>
      <c r="Y3" s="259"/>
      <c r="Z3" s="259"/>
      <c r="AA3" s="259"/>
      <c r="AB3" s="259"/>
      <c r="AC3" s="259"/>
      <c r="AD3" s="259"/>
      <c r="AE3" s="259"/>
    </row>
    <row r="4" spans="1:38" ht="18.75" customHeight="1" x14ac:dyDescent="0.15">
      <c r="A4" s="167"/>
      <c r="B4" s="168"/>
      <c r="C4" s="169"/>
      <c r="D4" s="606" t="s">
        <v>219</v>
      </c>
      <c r="E4" s="607"/>
      <c r="F4" s="607"/>
      <c r="G4" s="607"/>
      <c r="H4" s="608"/>
      <c r="I4" s="170"/>
      <c r="J4" s="170"/>
      <c r="K4" s="606" t="s">
        <v>220</v>
      </c>
      <c r="L4" s="607"/>
      <c r="M4" s="608"/>
      <c r="N4" s="170"/>
      <c r="O4" s="170"/>
      <c r="P4" s="170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</row>
    <row r="5" spans="1:38" ht="18.75" customHeight="1" x14ac:dyDescent="0.15">
      <c r="A5" s="173"/>
      <c r="B5" s="174"/>
      <c r="C5" s="175"/>
      <c r="D5" s="609" t="s">
        <v>221</v>
      </c>
      <c r="E5" s="610"/>
      <c r="F5" s="176" t="s">
        <v>222</v>
      </c>
      <c r="G5" s="177" t="s">
        <v>223</v>
      </c>
      <c r="H5" s="611" t="s">
        <v>224</v>
      </c>
      <c r="I5" s="178" t="s">
        <v>225</v>
      </c>
      <c r="J5" s="178" t="s">
        <v>226</v>
      </c>
      <c r="K5" s="176" t="s">
        <v>227</v>
      </c>
      <c r="L5" s="176" t="s">
        <v>243</v>
      </c>
      <c r="M5" s="611" t="s">
        <v>224</v>
      </c>
      <c r="N5" s="178" t="s">
        <v>229</v>
      </c>
      <c r="O5" s="178" t="s">
        <v>230</v>
      </c>
      <c r="P5" s="178" t="s">
        <v>231</v>
      </c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</row>
    <row r="6" spans="1:38" ht="18.75" customHeight="1" x14ac:dyDescent="0.15">
      <c r="A6" s="179"/>
      <c r="B6" s="180"/>
      <c r="C6" s="181"/>
      <c r="D6" s="182" t="s">
        <v>232</v>
      </c>
      <c r="E6" s="183" t="s">
        <v>233</v>
      </c>
      <c r="F6" s="184" t="s">
        <v>234</v>
      </c>
      <c r="G6" s="185" t="s">
        <v>233</v>
      </c>
      <c r="H6" s="612"/>
      <c r="I6" s="186"/>
      <c r="J6" s="186"/>
      <c r="K6" s="184" t="s">
        <v>235</v>
      </c>
      <c r="L6" s="184" t="s">
        <v>236</v>
      </c>
      <c r="M6" s="612"/>
      <c r="N6" s="186"/>
      <c r="O6" s="186"/>
      <c r="P6" s="186"/>
      <c r="Q6" s="171"/>
      <c r="R6" s="171"/>
      <c r="S6" s="171"/>
      <c r="T6" s="171"/>
      <c r="U6" s="171"/>
      <c r="V6" s="171"/>
      <c r="W6" s="171"/>
      <c r="X6" s="171"/>
      <c r="Y6" s="171"/>
      <c r="Z6" s="171"/>
      <c r="AA6" s="171"/>
      <c r="AB6" s="171"/>
      <c r="AC6" s="171"/>
      <c r="AD6" s="171"/>
      <c r="AE6" s="171"/>
    </row>
    <row r="7" spans="1:38" ht="16.5" customHeight="1" x14ac:dyDescent="0.15">
      <c r="A7" s="187" t="s">
        <v>72</v>
      </c>
      <c r="B7" s="188">
        <v>18</v>
      </c>
      <c r="C7" s="189" t="s">
        <v>106</v>
      </c>
      <c r="D7" s="190"/>
      <c r="E7" s="191">
        <v>1447355</v>
      </c>
      <c r="F7" s="192">
        <v>602246</v>
      </c>
      <c r="G7" s="193">
        <v>369097</v>
      </c>
      <c r="H7" s="192">
        <v>2418698</v>
      </c>
      <c r="I7" s="192">
        <v>1588677</v>
      </c>
      <c r="J7" s="192">
        <v>4007375</v>
      </c>
      <c r="K7" s="192">
        <v>9890657</v>
      </c>
      <c r="L7" s="192">
        <v>269649</v>
      </c>
      <c r="M7" s="192">
        <v>10160306</v>
      </c>
      <c r="N7" s="192">
        <v>1920317</v>
      </c>
      <c r="O7" s="192">
        <v>12080623</v>
      </c>
      <c r="P7" s="192">
        <v>16087998</v>
      </c>
      <c r="Q7" s="171"/>
      <c r="R7" s="171"/>
      <c r="S7" s="171"/>
      <c r="T7" s="171"/>
      <c r="U7" s="171"/>
      <c r="V7" s="171"/>
      <c r="W7" s="171"/>
      <c r="X7" s="171"/>
      <c r="Y7" s="171"/>
      <c r="Z7" s="171"/>
      <c r="AA7" s="171"/>
      <c r="AB7" s="171"/>
      <c r="AC7" s="171"/>
      <c r="AD7" s="171"/>
      <c r="AE7" s="171"/>
      <c r="AF7" s="171"/>
      <c r="AG7" s="171"/>
      <c r="AH7" s="171"/>
      <c r="AI7" s="171"/>
      <c r="AJ7" s="171"/>
      <c r="AK7" s="171"/>
      <c r="AL7" s="171"/>
    </row>
    <row r="8" spans="1:38" ht="16.5" customHeight="1" x14ac:dyDescent="0.15">
      <c r="A8" s="194" t="s">
        <v>237</v>
      </c>
      <c r="B8" s="195">
        <v>19</v>
      </c>
      <c r="C8" s="196" t="s">
        <v>237</v>
      </c>
      <c r="D8" s="197"/>
      <c r="E8" s="198">
        <v>1640458.4</v>
      </c>
      <c r="F8" s="199">
        <v>5037433.6999999993</v>
      </c>
      <c r="G8" s="200">
        <v>748198.40000000014</v>
      </c>
      <c r="H8" s="199">
        <v>7426090.5</v>
      </c>
      <c r="I8" s="199">
        <v>982800</v>
      </c>
      <c r="J8" s="199">
        <v>8408890.5</v>
      </c>
      <c r="K8" s="199">
        <v>12497333</v>
      </c>
      <c r="L8" s="199">
        <v>344851.49999999994</v>
      </c>
      <c r="M8" s="199">
        <v>12842184.5</v>
      </c>
      <c r="N8" s="199">
        <v>2218990</v>
      </c>
      <c r="O8" s="199">
        <v>15061174.5</v>
      </c>
      <c r="P8" s="199">
        <v>23470065</v>
      </c>
      <c r="Q8" s="171"/>
      <c r="R8" s="171"/>
      <c r="S8" s="171"/>
      <c r="T8" s="171"/>
      <c r="U8" s="171"/>
      <c r="V8" s="171"/>
      <c r="W8" s="171"/>
      <c r="X8" s="171"/>
      <c r="Y8" s="171"/>
      <c r="Z8" s="171"/>
      <c r="AA8" s="171"/>
      <c r="AB8" s="171"/>
      <c r="AC8" s="171"/>
      <c r="AD8" s="171"/>
      <c r="AE8" s="171"/>
      <c r="AF8" s="171"/>
      <c r="AG8" s="171"/>
      <c r="AH8" s="171"/>
      <c r="AI8" s="171"/>
      <c r="AJ8" s="171"/>
      <c r="AK8" s="171"/>
      <c r="AL8" s="171"/>
    </row>
    <row r="9" spans="1:38" ht="16.5" customHeight="1" x14ac:dyDescent="0.15">
      <c r="A9" s="194" t="s">
        <v>237</v>
      </c>
      <c r="B9" s="195">
        <v>20</v>
      </c>
      <c r="C9" s="196" t="s">
        <v>237</v>
      </c>
      <c r="D9" s="197"/>
      <c r="E9" s="198">
        <v>2061874.3</v>
      </c>
      <c r="F9" s="199">
        <v>5531752.2999999989</v>
      </c>
      <c r="G9" s="200">
        <v>901119.90000000014</v>
      </c>
      <c r="H9" s="199">
        <v>8494746.4999999981</v>
      </c>
      <c r="I9" s="199">
        <v>946804</v>
      </c>
      <c r="J9" s="199">
        <v>9441550.4999999981</v>
      </c>
      <c r="K9" s="199">
        <v>15266193</v>
      </c>
      <c r="L9" s="199">
        <v>414161.00000000006</v>
      </c>
      <c r="M9" s="199">
        <v>15680354</v>
      </c>
      <c r="N9" s="199">
        <v>2773545</v>
      </c>
      <c r="O9" s="199">
        <v>18453899</v>
      </c>
      <c r="P9" s="199">
        <v>27895449.5</v>
      </c>
      <c r="Q9" s="171"/>
      <c r="R9" s="171"/>
      <c r="S9" s="171"/>
      <c r="T9" s="171"/>
      <c r="U9" s="171"/>
      <c r="V9" s="171"/>
      <c r="W9" s="171"/>
      <c r="X9" s="171"/>
      <c r="Y9" s="171"/>
      <c r="Z9" s="171"/>
      <c r="AA9" s="171"/>
      <c r="AB9" s="171"/>
      <c r="AC9" s="171"/>
      <c r="AD9" s="171"/>
      <c r="AE9" s="171"/>
      <c r="AF9" s="171"/>
      <c r="AG9" s="171"/>
      <c r="AH9" s="171"/>
      <c r="AI9" s="171"/>
      <c r="AJ9" s="171"/>
      <c r="AK9" s="171"/>
      <c r="AL9" s="171"/>
    </row>
    <row r="10" spans="1:38" ht="16.5" customHeight="1" x14ac:dyDescent="0.15">
      <c r="A10" s="201" t="s">
        <v>237</v>
      </c>
      <c r="B10" s="202">
        <v>21</v>
      </c>
      <c r="C10" s="203" t="s">
        <v>237</v>
      </c>
      <c r="D10" s="204"/>
      <c r="E10" s="205">
        <v>1966046</v>
      </c>
      <c r="F10" s="206">
        <v>5335633</v>
      </c>
      <c r="G10" s="207">
        <v>1032472.1</v>
      </c>
      <c r="H10" s="206">
        <v>8334151.0999999996</v>
      </c>
      <c r="I10" s="206">
        <v>1238616</v>
      </c>
      <c r="J10" s="206">
        <v>9572767.0999999996</v>
      </c>
      <c r="K10" s="206">
        <v>17758964</v>
      </c>
      <c r="L10" s="206">
        <v>610573</v>
      </c>
      <c r="M10" s="206">
        <v>18369537</v>
      </c>
      <c r="N10" s="206">
        <v>3037007</v>
      </c>
      <c r="O10" s="206">
        <v>21406544</v>
      </c>
      <c r="P10" s="206">
        <v>30979311.100000001</v>
      </c>
      <c r="Q10" s="171"/>
      <c r="R10" s="171"/>
      <c r="S10" s="171"/>
      <c r="T10" s="171"/>
      <c r="U10" s="171"/>
      <c r="V10" s="171"/>
      <c r="W10" s="171"/>
      <c r="X10" s="171"/>
      <c r="Y10" s="171"/>
      <c r="Z10" s="171"/>
      <c r="AA10" s="171"/>
      <c r="AB10" s="171"/>
      <c r="AC10" s="171"/>
      <c r="AD10" s="171"/>
      <c r="AE10" s="171"/>
      <c r="AF10" s="171"/>
      <c r="AG10" s="171"/>
      <c r="AH10" s="171"/>
      <c r="AI10" s="171"/>
      <c r="AJ10" s="171"/>
      <c r="AK10" s="171"/>
      <c r="AL10" s="171"/>
    </row>
    <row r="11" spans="1:38" ht="16.5" customHeight="1" x14ac:dyDescent="0.15">
      <c r="A11" s="187" t="s">
        <v>254</v>
      </c>
      <c r="B11" s="188">
        <v>3</v>
      </c>
      <c r="C11" s="244" t="s">
        <v>251</v>
      </c>
      <c r="D11" s="190"/>
      <c r="E11" s="191">
        <v>139964.1</v>
      </c>
      <c r="F11" s="192">
        <v>420169.50000000006</v>
      </c>
      <c r="G11" s="193">
        <v>98215.9</v>
      </c>
      <c r="H11" s="192">
        <v>658349.50000000012</v>
      </c>
      <c r="I11" s="192">
        <v>134097</v>
      </c>
      <c r="J11" s="192">
        <v>792446.50000000012</v>
      </c>
      <c r="K11" s="192">
        <v>1431656</v>
      </c>
      <c r="L11" s="192">
        <v>69408.3</v>
      </c>
      <c r="M11" s="192">
        <v>1501064.3</v>
      </c>
      <c r="N11" s="192">
        <v>215648</v>
      </c>
      <c r="O11" s="192">
        <v>1716712.3</v>
      </c>
      <c r="P11" s="192">
        <v>2509158.8000000003</v>
      </c>
      <c r="Q11" s="171"/>
      <c r="R11" s="171"/>
      <c r="S11" s="171"/>
      <c r="T11" s="171"/>
      <c r="U11" s="171"/>
      <c r="V11" s="171"/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  <c r="AG11" s="171"/>
      <c r="AH11" s="171"/>
      <c r="AI11" s="171"/>
      <c r="AJ11" s="171"/>
      <c r="AK11" s="171"/>
      <c r="AL11" s="171"/>
    </row>
    <row r="12" spans="1:38" ht="16.5" customHeight="1" x14ac:dyDescent="0.15">
      <c r="A12" s="194"/>
      <c r="B12" s="195">
        <v>4</v>
      </c>
      <c r="C12" s="196"/>
      <c r="D12" s="197"/>
      <c r="E12" s="198">
        <v>136203.29999999999</v>
      </c>
      <c r="F12" s="199">
        <v>431605.8</v>
      </c>
      <c r="G12" s="200">
        <v>75217.3</v>
      </c>
      <c r="H12" s="199">
        <v>643026.4</v>
      </c>
      <c r="I12" s="199">
        <v>144906</v>
      </c>
      <c r="J12" s="199">
        <v>787932.4</v>
      </c>
      <c r="K12" s="199">
        <v>1347273</v>
      </c>
      <c r="L12" s="199">
        <v>49900.5</v>
      </c>
      <c r="M12" s="199">
        <v>1397173.5</v>
      </c>
      <c r="N12" s="199">
        <v>248596</v>
      </c>
      <c r="O12" s="199">
        <v>1645769.5</v>
      </c>
      <c r="P12" s="199">
        <v>2433701.9</v>
      </c>
      <c r="Q12" s="171"/>
      <c r="R12" s="171"/>
      <c r="S12" s="171"/>
      <c r="T12" s="171"/>
      <c r="U12" s="171"/>
      <c r="V12" s="171"/>
      <c r="W12" s="171"/>
      <c r="X12" s="171"/>
      <c r="Y12" s="171"/>
      <c r="Z12" s="171"/>
      <c r="AA12" s="171"/>
      <c r="AB12" s="171"/>
      <c r="AC12" s="171"/>
      <c r="AD12" s="171"/>
      <c r="AE12" s="171"/>
      <c r="AF12" s="171"/>
      <c r="AG12" s="171"/>
      <c r="AH12" s="171"/>
      <c r="AI12" s="171"/>
      <c r="AJ12" s="171"/>
      <c r="AK12" s="171"/>
      <c r="AL12" s="171"/>
    </row>
    <row r="13" spans="1:38" ht="16.5" customHeight="1" x14ac:dyDescent="0.15">
      <c r="A13" s="194" t="s">
        <v>237</v>
      </c>
      <c r="B13" s="195">
        <v>5</v>
      </c>
      <c r="C13" s="196" t="s">
        <v>237</v>
      </c>
      <c r="D13" s="197"/>
      <c r="E13" s="198">
        <v>174369.8</v>
      </c>
      <c r="F13" s="199">
        <v>399870.80000000005</v>
      </c>
      <c r="G13" s="200">
        <v>78354.699999999983</v>
      </c>
      <c r="H13" s="199">
        <v>652595.30000000005</v>
      </c>
      <c r="I13" s="199">
        <v>117918</v>
      </c>
      <c r="J13" s="199">
        <v>770513.3</v>
      </c>
      <c r="K13" s="199">
        <v>1379706</v>
      </c>
      <c r="L13" s="199">
        <v>44918.1</v>
      </c>
      <c r="M13" s="199">
        <v>1424624.1</v>
      </c>
      <c r="N13" s="199">
        <v>237515</v>
      </c>
      <c r="O13" s="199">
        <v>1662139.1</v>
      </c>
      <c r="P13" s="199">
        <v>2432652.4000000004</v>
      </c>
      <c r="Q13" s="171"/>
      <c r="R13" s="171"/>
      <c r="S13" s="171"/>
      <c r="T13" s="171"/>
      <c r="U13" s="171"/>
      <c r="V13" s="171"/>
      <c r="W13" s="171"/>
      <c r="X13" s="171"/>
      <c r="Y13" s="171"/>
      <c r="Z13" s="171"/>
      <c r="AA13" s="171"/>
      <c r="AB13" s="171"/>
      <c r="AC13" s="171"/>
      <c r="AD13" s="171"/>
      <c r="AE13" s="171"/>
      <c r="AF13" s="171"/>
      <c r="AG13" s="171"/>
      <c r="AH13" s="171"/>
      <c r="AI13" s="171"/>
      <c r="AJ13" s="171"/>
      <c r="AK13" s="171"/>
      <c r="AL13" s="171"/>
    </row>
    <row r="14" spans="1:38" ht="16.5" customHeight="1" x14ac:dyDescent="0.15">
      <c r="A14" s="194" t="s">
        <v>237</v>
      </c>
      <c r="B14" s="195">
        <v>6</v>
      </c>
      <c r="C14" s="196" t="s">
        <v>237</v>
      </c>
      <c r="D14" s="197"/>
      <c r="E14" s="198">
        <v>134163</v>
      </c>
      <c r="F14" s="199">
        <v>473955</v>
      </c>
      <c r="G14" s="200">
        <v>100609</v>
      </c>
      <c r="H14" s="199">
        <v>708727</v>
      </c>
      <c r="I14" s="199">
        <v>112691</v>
      </c>
      <c r="J14" s="199">
        <v>821418</v>
      </c>
      <c r="K14" s="199">
        <v>1426323</v>
      </c>
      <c r="L14" s="199">
        <v>71162</v>
      </c>
      <c r="M14" s="199">
        <v>1497485</v>
      </c>
      <c r="N14" s="199">
        <v>272394</v>
      </c>
      <c r="O14" s="199">
        <v>1769879</v>
      </c>
      <c r="P14" s="199">
        <v>2591297</v>
      </c>
      <c r="Q14" s="171"/>
      <c r="R14" s="171"/>
      <c r="S14" s="171"/>
      <c r="T14" s="171"/>
      <c r="U14" s="171"/>
      <c r="V14" s="171"/>
      <c r="W14" s="171"/>
      <c r="X14" s="171"/>
      <c r="Y14" s="171"/>
      <c r="Z14" s="171"/>
      <c r="AA14" s="171"/>
      <c r="AB14" s="171"/>
      <c r="AC14" s="171"/>
      <c r="AD14" s="171"/>
      <c r="AE14" s="171"/>
      <c r="AF14" s="171"/>
      <c r="AG14" s="171"/>
      <c r="AH14" s="171"/>
      <c r="AI14" s="171"/>
      <c r="AJ14" s="171"/>
      <c r="AK14" s="171"/>
      <c r="AL14" s="171"/>
    </row>
    <row r="15" spans="1:38" ht="16.5" customHeight="1" x14ac:dyDescent="0.15">
      <c r="A15" s="194" t="s">
        <v>237</v>
      </c>
      <c r="B15" s="195">
        <v>7</v>
      </c>
      <c r="C15" s="196" t="s">
        <v>237</v>
      </c>
      <c r="D15" s="197"/>
      <c r="E15" s="198">
        <v>165241.4</v>
      </c>
      <c r="F15" s="199">
        <v>457848</v>
      </c>
      <c r="G15" s="200">
        <v>96306.800000000017</v>
      </c>
      <c r="H15" s="199">
        <v>719396.20000000007</v>
      </c>
      <c r="I15" s="199">
        <v>86042</v>
      </c>
      <c r="J15" s="199">
        <v>805438.20000000007</v>
      </c>
      <c r="K15" s="199">
        <v>1441475</v>
      </c>
      <c r="L15" s="199">
        <v>53006</v>
      </c>
      <c r="M15" s="199">
        <v>1494481</v>
      </c>
      <c r="N15" s="199">
        <v>284364</v>
      </c>
      <c r="O15" s="199">
        <v>1778845</v>
      </c>
      <c r="P15" s="199">
        <v>2584283.2000000002</v>
      </c>
      <c r="Q15" s="171"/>
      <c r="R15" s="171"/>
      <c r="S15" s="171"/>
      <c r="T15" s="171"/>
      <c r="U15" s="171"/>
      <c r="V15" s="171"/>
      <c r="W15" s="171"/>
      <c r="X15" s="171"/>
      <c r="Y15" s="171"/>
      <c r="Z15" s="171"/>
      <c r="AA15" s="171"/>
      <c r="AB15" s="171"/>
      <c r="AC15" s="171"/>
      <c r="AD15" s="171"/>
      <c r="AE15" s="171"/>
      <c r="AF15" s="171"/>
      <c r="AG15" s="171"/>
      <c r="AH15" s="171"/>
      <c r="AI15" s="171"/>
      <c r="AJ15" s="171"/>
      <c r="AK15" s="171"/>
      <c r="AL15" s="171"/>
    </row>
    <row r="16" spans="1:38" ht="16.5" customHeight="1" x14ac:dyDescent="0.15">
      <c r="A16" s="194" t="s">
        <v>237</v>
      </c>
      <c r="B16" s="195">
        <v>8</v>
      </c>
      <c r="C16" s="196" t="s">
        <v>237</v>
      </c>
      <c r="D16" s="197"/>
      <c r="E16" s="198">
        <v>147573</v>
      </c>
      <c r="F16" s="199">
        <v>443501</v>
      </c>
      <c r="G16" s="200">
        <v>91495</v>
      </c>
      <c r="H16" s="199">
        <v>682569</v>
      </c>
      <c r="I16" s="199">
        <v>93556</v>
      </c>
      <c r="J16" s="199">
        <v>776125</v>
      </c>
      <c r="K16" s="199">
        <v>1327045</v>
      </c>
      <c r="L16" s="199">
        <v>26931</v>
      </c>
      <c r="M16" s="199">
        <v>1353976</v>
      </c>
      <c r="N16" s="199">
        <v>281419</v>
      </c>
      <c r="O16" s="199">
        <v>1635395</v>
      </c>
      <c r="P16" s="199">
        <v>2411520</v>
      </c>
      <c r="Q16" s="171"/>
      <c r="R16" s="171"/>
      <c r="S16" s="171"/>
      <c r="T16" s="171"/>
      <c r="U16" s="171"/>
      <c r="V16" s="171"/>
      <c r="W16" s="171"/>
      <c r="X16" s="171"/>
      <c r="Y16" s="171"/>
      <c r="Z16" s="171"/>
      <c r="AA16" s="171"/>
      <c r="AB16" s="171"/>
      <c r="AC16" s="171"/>
      <c r="AD16" s="171"/>
      <c r="AE16" s="171"/>
      <c r="AF16" s="171"/>
      <c r="AG16" s="171"/>
      <c r="AH16" s="171"/>
      <c r="AI16" s="171"/>
      <c r="AJ16" s="171"/>
      <c r="AK16" s="171"/>
      <c r="AL16" s="171"/>
    </row>
    <row r="17" spans="1:38" ht="16.5" customHeight="1" x14ac:dyDescent="0.15">
      <c r="A17" s="194" t="s">
        <v>237</v>
      </c>
      <c r="B17" s="195">
        <v>9</v>
      </c>
      <c r="C17" s="196" t="s">
        <v>237</v>
      </c>
      <c r="D17" s="197"/>
      <c r="E17" s="198">
        <v>165717</v>
      </c>
      <c r="F17" s="199">
        <v>408016</v>
      </c>
      <c r="G17" s="200">
        <v>85404</v>
      </c>
      <c r="H17" s="199">
        <v>659137</v>
      </c>
      <c r="I17" s="199">
        <v>78060</v>
      </c>
      <c r="J17" s="199">
        <v>737197</v>
      </c>
      <c r="K17" s="199">
        <v>1635416</v>
      </c>
      <c r="L17" s="199">
        <v>60442</v>
      </c>
      <c r="M17" s="199">
        <v>1695858</v>
      </c>
      <c r="N17" s="199">
        <v>295255</v>
      </c>
      <c r="O17" s="199">
        <v>1991113</v>
      </c>
      <c r="P17" s="199">
        <v>2728310</v>
      </c>
      <c r="Q17" s="171"/>
      <c r="R17" s="171"/>
      <c r="S17" s="171"/>
      <c r="T17" s="171"/>
      <c r="U17" s="171"/>
      <c r="V17" s="171"/>
      <c r="W17" s="171"/>
      <c r="X17" s="171"/>
      <c r="Y17" s="171"/>
      <c r="Z17" s="171"/>
      <c r="AA17" s="171"/>
      <c r="AB17" s="171"/>
      <c r="AC17" s="171"/>
      <c r="AD17" s="171"/>
      <c r="AE17" s="171"/>
      <c r="AF17" s="171"/>
      <c r="AG17" s="171"/>
      <c r="AH17" s="171"/>
      <c r="AI17" s="171"/>
      <c r="AJ17" s="171"/>
      <c r="AK17" s="171"/>
      <c r="AL17" s="171"/>
    </row>
    <row r="18" spans="1:38" ht="16.5" customHeight="1" x14ac:dyDescent="0.15">
      <c r="A18" s="194" t="s">
        <v>237</v>
      </c>
      <c r="B18" s="195">
        <v>10</v>
      </c>
      <c r="C18" s="196" t="s">
        <v>237</v>
      </c>
      <c r="D18" s="197"/>
      <c r="E18" s="198">
        <v>104892</v>
      </c>
      <c r="F18" s="199">
        <v>582487</v>
      </c>
      <c r="G18" s="200">
        <v>72918</v>
      </c>
      <c r="H18" s="199">
        <v>760297</v>
      </c>
      <c r="I18" s="199">
        <v>82255</v>
      </c>
      <c r="J18" s="199">
        <v>842552</v>
      </c>
      <c r="K18" s="199">
        <v>1510243</v>
      </c>
      <c r="L18" s="199">
        <v>61988</v>
      </c>
      <c r="M18" s="199">
        <v>1572231</v>
      </c>
      <c r="N18" s="199">
        <v>221855</v>
      </c>
      <c r="O18" s="199">
        <v>1794086</v>
      </c>
      <c r="P18" s="199">
        <v>2636638</v>
      </c>
      <c r="Q18" s="171"/>
      <c r="R18" s="171"/>
      <c r="S18" s="171"/>
      <c r="T18" s="171"/>
      <c r="U18" s="171"/>
      <c r="V18" s="171"/>
      <c r="W18" s="171"/>
      <c r="X18" s="171"/>
      <c r="Y18" s="171"/>
      <c r="Z18" s="171"/>
      <c r="AA18" s="171"/>
      <c r="AB18" s="171"/>
      <c r="AC18" s="171"/>
      <c r="AD18" s="171"/>
      <c r="AE18" s="171"/>
      <c r="AF18" s="171"/>
      <c r="AG18" s="171"/>
      <c r="AH18" s="171"/>
      <c r="AI18" s="171"/>
      <c r="AJ18" s="171"/>
      <c r="AK18" s="171"/>
      <c r="AL18" s="171"/>
    </row>
    <row r="19" spans="1:38" ht="16.5" customHeight="1" x14ac:dyDescent="0.15">
      <c r="A19" s="194" t="s">
        <v>237</v>
      </c>
      <c r="B19" s="195">
        <v>11</v>
      </c>
      <c r="C19" s="196" t="s">
        <v>237</v>
      </c>
      <c r="D19" s="197"/>
      <c r="E19" s="198">
        <v>166639</v>
      </c>
      <c r="F19" s="199">
        <v>477777</v>
      </c>
      <c r="G19" s="200">
        <v>91238.099999999991</v>
      </c>
      <c r="H19" s="199">
        <v>735654.1</v>
      </c>
      <c r="I19" s="199">
        <v>80512</v>
      </c>
      <c r="J19" s="199">
        <v>816166.1</v>
      </c>
      <c r="K19" s="199">
        <v>1754472</v>
      </c>
      <c r="L19" s="199">
        <v>59539</v>
      </c>
      <c r="M19" s="199">
        <v>1814011</v>
      </c>
      <c r="N19" s="199">
        <v>273858</v>
      </c>
      <c r="O19" s="199">
        <v>2087869</v>
      </c>
      <c r="P19" s="199">
        <v>2904035.1</v>
      </c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171"/>
      <c r="AD19" s="171"/>
      <c r="AE19" s="171"/>
      <c r="AF19" s="171"/>
      <c r="AG19" s="171"/>
      <c r="AH19" s="171"/>
      <c r="AI19" s="171"/>
      <c r="AJ19" s="171"/>
      <c r="AK19" s="171"/>
      <c r="AL19" s="171"/>
    </row>
    <row r="20" spans="1:38" ht="16.5" customHeight="1" x14ac:dyDescent="0.15">
      <c r="A20" s="208" t="s">
        <v>237</v>
      </c>
      <c r="B20" s="209">
        <v>12</v>
      </c>
      <c r="C20" s="210" t="s">
        <v>237</v>
      </c>
      <c r="D20" s="211"/>
      <c r="E20" s="212">
        <v>253670</v>
      </c>
      <c r="F20" s="213">
        <v>489298</v>
      </c>
      <c r="G20" s="214">
        <v>103298</v>
      </c>
      <c r="H20" s="213">
        <v>846266</v>
      </c>
      <c r="I20" s="213">
        <v>82562</v>
      </c>
      <c r="J20" s="213">
        <v>928828</v>
      </c>
      <c r="K20" s="213">
        <v>1565368</v>
      </c>
      <c r="L20" s="213">
        <v>46408</v>
      </c>
      <c r="M20" s="213">
        <v>1611776</v>
      </c>
      <c r="N20" s="213">
        <v>244820</v>
      </c>
      <c r="O20" s="213">
        <v>1856596</v>
      </c>
      <c r="P20" s="213">
        <v>2785424</v>
      </c>
      <c r="Q20" s="171"/>
      <c r="R20" s="171"/>
      <c r="S20" s="171"/>
      <c r="T20" s="171"/>
      <c r="U20" s="171"/>
      <c r="V20" s="171"/>
      <c r="W20" s="171"/>
      <c r="X20" s="171"/>
      <c r="Y20" s="171"/>
      <c r="Z20" s="171"/>
      <c r="AA20" s="171"/>
      <c r="AB20" s="171"/>
      <c r="AC20" s="171"/>
      <c r="AD20" s="171"/>
      <c r="AE20" s="171"/>
      <c r="AF20" s="171"/>
      <c r="AG20" s="171"/>
      <c r="AH20" s="171"/>
      <c r="AI20" s="171"/>
      <c r="AJ20" s="171"/>
      <c r="AK20" s="171"/>
      <c r="AL20" s="171"/>
    </row>
    <row r="21" spans="1:38" ht="16.5" customHeight="1" x14ac:dyDescent="0.15">
      <c r="A21" s="215" t="s">
        <v>102</v>
      </c>
      <c r="B21" s="216">
        <v>1</v>
      </c>
      <c r="C21" s="217" t="s">
        <v>54</v>
      </c>
      <c r="D21" s="218"/>
      <c r="E21" s="219">
        <v>199559</v>
      </c>
      <c r="F21" s="220">
        <v>295219</v>
      </c>
      <c r="G21" s="221">
        <v>59270</v>
      </c>
      <c r="H21" s="220">
        <v>554048</v>
      </c>
      <c r="I21" s="220">
        <v>71719</v>
      </c>
      <c r="J21" s="220">
        <v>625767</v>
      </c>
      <c r="K21" s="220">
        <v>1511805</v>
      </c>
      <c r="L21" s="220">
        <v>35424</v>
      </c>
      <c r="M21" s="220">
        <v>1547229</v>
      </c>
      <c r="N21" s="220">
        <v>240183</v>
      </c>
      <c r="O21" s="220">
        <v>1787412</v>
      </c>
      <c r="P21" s="220">
        <v>2413179</v>
      </c>
      <c r="Q21" s="171"/>
      <c r="R21" s="171"/>
      <c r="S21" s="171"/>
      <c r="T21" s="171"/>
      <c r="U21" s="171"/>
      <c r="V21" s="171"/>
      <c r="W21" s="171"/>
      <c r="X21" s="171"/>
      <c r="Y21" s="171"/>
      <c r="Z21" s="171"/>
      <c r="AA21" s="171"/>
      <c r="AB21" s="171"/>
      <c r="AC21" s="171"/>
      <c r="AD21" s="171"/>
      <c r="AE21" s="171"/>
      <c r="AF21" s="171"/>
      <c r="AG21" s="171"/>
      <c r="AH21" s="171"/>
      <c r="AI21" s="171"/>
      <c r="AJ21" s="171"/>
      <c r="AK21" s="171"/>
      <c r="AL21" s="171"/>
    </row>
    <row r="22" spans="1:38" ht="16.5" customHeight="1" x14ac:dyDescent="0.15">
      <c r="A22" s="194" t="s">
        <v>237</v>
      </c>
      <c r="B22" s="195">
        <v>2</v>
      </c>
      <c r="C22" s="196" t="s">
        <v>237</v>
      </c>
      <c r="D22" s="197"/>
      <c r="E22" s="198">
        <v>138130</v>
      </c>
      <c r="F22" s="199">
        <v>441610.3</v>
      </c>
      <c r="G22" s="200">
        <v>93557.6</v>
      </c>
      <c r="H22" s="199">
        <v>673297.9</v>
      </c>
      <c r="I22" s="199">
        <v>80152</v>
      </c>
      <c r="J22" s="199">
        <v>753449.9</v>
      </c>
      <c r="K22" s="199">
        <v>1508929</v>
      </c>
      <c r="L22" s="199">
        <v>47233</v>
      </c>
      <c r="M22" s="199">
        <v>1556162</v>
      </c>
      <c r="N22" s="199">
        <v>227941</v>
      </c>
      <c r="O22" s="199">
        <v>1784103</v>
      </c>
      <c r="P22" s="199">
        <v>2537552.9</v>
      </c>
      <c r="Q22" s="171"/>
      <c r="R22" s="270"/>
      <c r="S22" s="171"/>
      <c r="T22" s="171"/>
      <c r="U22" s="171"/>
      <c r="V22" s="171"/>
      <c r="W22" s="171"/>
      <c r="X22" s="171"/>
      <c r="Y22" s="171"/>
      <c r="Z22" s="171"/>
      <c r="AA22" s="171"/>
      <c r="AB22" s="171"/>
      <c r="AC22" s="171"/>
      <c r="AD22" s="171"/>
      <c r="AE22" s="171"/>
      <c r="AF22" s="171"/>
      <c r="AG22" s="171"/>
      <c r="AH22" s="171"/>
      <c r="AI22" s="171"/>
      <c r="AJ22" s="171"/>
      <c r="AK22" s="171"/>
      <c r="AL22" s="171"/>
    </row>
    <row r="23" spans="1:38" ht="16.5" customHeight="1" x14ac:dyDescent="0.15">
      <c r="A23" s="208" t="s">
        <v>237</v>
      </c>
      <c r="B23" s="209">
        <v>3</v>
      </c>
      <c r="C23" s="210" t="s">
        <v>237</v>
      </c>
      <c r="D23" s="211"/>
      <c r="E23" s="212">
        <v>168574</v>
      </c>
      <c r="F23" s="213">
        <v>382515</v>
      </c>
      <c r="G23" s="214">
        <v>114576</v>
      </c>
      <c r="H23" s="213">
        <v>665665</v>
      </c>
      <c r="I23" s="213">
        <v>99255</v>
      </c>
      <c r="J23" s="213">
        <v>764920</v>
      </c>
      <c r="K23" s="213">
        <v>1801451</v>
      </c>
      <c r="L23" s="213">
        <v>45759</v>
      </c>
      <c r="M23" s="213">
        <v>1847210</v>
      </c>
      <c r="N23" s="213">
        <v>309177</v>
      </c>
      <c r="O23" s="213">
        <v>2156387</v>
      </c>
      <c r="P23" s="213">
        <v>2921307</v>
      </c>
      <c r="Q23" s="171"/>
      <c r="R23" s="171"/>
      <c r="S23" s="171"/>
      <c r="T23" s="171"/>
      <c r="U23" s="171"/>
      <c r="V23" s="171"/>
      <c r="W23" s="171"/>
      <c r="X23" s="171"/>
      <c r="Y23" s="171"/>
      <c r="Z23" s="171"/>
      <c r="AA23" s="171"/>
      <c r="AB23" s="171"/>
      <c r="AC23" s="171"/>
      <c r="AD23" s="171"/>
      <c r="AE23" s="171"/>
      <c r="AF23" s="171"/>
      <c r="AG23" s="171"/>
      <c r="AH23" s="171"/>
      <c r="AI23" s="171"/>
      <c r="AJ23" s="171"/>
      <c r="AK23" s="171"/>
      <c r="AL23" s="171"/>
    </row>
    <row r="24" spans="1:38" ht="16.5" customHeight="1" x14ac:dyDescent="0.15">
      <c r="A24" s="215" t="s">
        <v>102</v>
      </c>
      <c r="B24" s="216">
        <v>4</v>
      </c>
      <c r="C24" s="217" t="s">
        <v>54</v>
      </c>
      <c r="D24" s="218"/>
      <c r="E24" s="219">
        <v>104277</v>
      </c>
      <c r="F24" s="220">
        <v>330371</v>
      </c>
      <c r="G24" s="221">
        <v>95190</v>
      </c>
      <c r="H24" s="220">
        <v>529838</v>
      </c>
      <c r="I24" s="220">
        <v>91005</v>
      </c>
      <c r="J24" s="220">
        <v>620843</v>
      </c>
      <c r="K24" s="220">
        <v>1599226</v>
      </c>
      <c r="L24" s="220">
        <v>30665</v>
      </c>
      <c r="M24" s="220">
        <v>1629891</v>
      </c>
      <c r="N24" s="220">
        <v>267394</v>
      </c>
      <c r="O24" s="220">
        <v>1897285</v>
      </c>
      <c r="P24" s="220">
        <v>2518128</v>
      </c>
      <c r="Q24" s="171"/>
      <c r="R24" s="171"/>
      <c r="S24" s="171"/>
      <c r="T24" s="171"/>
      <c r="U24" s="171"/>
      <c r="V24" s="171"/>
      <c r="W24" s="171"/>
      <c r="X24" s="171"/>
      <c r="Y24" s="171"/>
      <c r="Z24" s="171"/>
      <c r="AA24" s="171"/>
      <c r="AB24" s="171"/>
      <c r="AC24" s="171"/>
      <c r="AD24" s="171"/>
      <c r="AE24" s="171"/>
      <c r="AF24" s="171"/>
      <c r="AG24" s="171"/>
      <c r="AH24" s="171"/>
      <c r="AI24" s="171"/>
      <c r="AJ24" s="171"/>
      <c r="AK24" s="171"/>
      <c r="AL24" s="171"/>
    </row>
    <row r="25" spans="1:38" ht="16.5" customHeight="1" x14ac:dyDescent="0.15">
      <c r="A25" s="194" t="s">
        <v>237</v>
      </c>
      <c r="B25" s="195">
        <v>5</v>
      </c>
      <c r="C25" s="196" t="s">
        <v>237</v>
      </c>
      <c r="D25" s="197"/>
      <c r="E25" s="198">
        <v>169851</v>
      </c>
      <c r="F25" s="199">
        <v>390354</v>
      </c>
      <c r="G25" s="200">
        <v>91046</v>
      </c>
      <c r="H25" s="199">
        <v>651251</v>
      </c>
      <c r="I25" s="199">
        <v>99507</v>
      </c>
      <c r="J25" s="199">
        <v>750758</v>
      </c>
      <c r="K25" s="199">
        <v>1460467</v>
      </c>
      <c r="L25" s="199">
        <v>29271</v>
      </c>
      <c r="M25" s="199">
        <v>1489738</v>
      </c>
      <c r="N25" s="199">
        <v>215251</v>
      </c>
      <c r="O25" s="199">
        <v>1704989</v>
      </c>
      <c r="P25" s="199">
        <v>2455747</v>
      </c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171"/>
      <c r="AG25" s="171"/>
      <c r="AH25" s="171"/>
      <c r="AI25" s="171"/>
      <c r="AJ25" s="171"/>
      <c r="AK25" s="171"/>
      <c r="AL25" s="171"/>
    </row>
    <row r="26" spans="1:38" ht="16.5" customHeight="1" x14ac:dyDescent="0.15">
      <c r="A26" s="194" t="s">
        <v>237</v>
      </c>
      <c r="B26" s="195">
        <v>6</v>
      </c>
      <c r="C26" s="196" t="s">
        <v>237</v>
      </c>
      <c r="D26" s="197"/>
      <c r="E26" s="198">
        <v>161530</v>
      </c>
      <c r="F26" s="199">
        <v>424016</v>
      </c>
      <c r="G26" s="200">
        <v>95369</v>
      </c>
      <c r="H26" s="199">
        <v>680915</v>
      </c>
      <c r="I26" s="199">
        <v>104132</v>
      </c>
      <c r="J26" s="199">
        <v>785047</v>
      </c>
      <c r="K26" s="199">
        <v>1447472</v>
      </c>
      <c r="L26" s="199">
        <v>31767</v>
      </c>
      <c r="M26" s="199">
        <v>1479239</v>
      </c>
      <c r="N26" s="199">
        <v>263571</v>
      </c>
      <c r="O26" s="199">
        <v>1742810</v>
      </c>
      <c r="P26" s="199">
        <v>2527857</v>
      </c>
      <c r="Q26" s="171"/>
      <c r="R26" s="171"/>
      <c r="S26" s="171"/>
      <c r="T26" s="171"/>
      <c r="U26" s="171"/>
      <c r="V26" s="171"/>
      <c r="W26" s="171"/>
      <c r="X26" s="171"/>
      <c r="Y26" s="171"/>
      <c r="Z26" s="171"/>
      <c r="AA26" s="171"/>
      <c r="AB26" s="171"/>
      <c r="AC26" s="171"/>
      <c r="AD26" s="171"/>
      <c r="AE26" s="171"/>
      <c r="AF26" s="171"/>
      <c r="AG26" s="171"/>
      <c r="AH26" s="171"/>
      <c r="AI26" s="171"/>
      <c r="AJ26" s="171"/>
      <c r="AK26" s="171"/>
      <c r="AL26" s="171"/>
    </row>
    <row r="27" spans="1:38" ht="16.5" customHeight="1" x14ac:dyDescent="0.15">
      <c r="A27" s="194" t="s">
        <v>237</v>
      </c>
      <c r="B27" s="195">
        <v>7</v>
      </c>
      <c r="C27" s="196" t="s">
        <v>237</v>
      </c>
      <c r="D27" s="197"/>
      <c r="E27" s="225">
        <v>119342</v>
      </c>
      <c r="F27" s="199">
        <v>321451</v>
      </c>
      <c r="G27" s="200">
        <v>89572</v>
      </c>
      <c r="H27" s="199">
        <v>530365</v>
      </c>
      <c r="I27" s="199">
        <v>64125</v>
      </c>
      <c r="J27" s="199">
        <v>606056</v>
      </c>
      <c r="K27" s="199">
        <v>1074243</v>
      </c>
      <c r="L27" s="199">
        <v>16124</v>
      </c>
      <c r="M27" s="199">
        <v>1090367</v>
      </c>
      <c r="N27" s="199">
        <v>214444</v>
      </c>
      <c r="O27" s="199">
        <v>1304811</v>
      </c>
      <c r="P27" s="199">
        <v>1910867</v>
      </c>
      <c r="Q27" s="171"/>
      <c r="R27" s="171"/>
      <c r="S27" s="171"/>
      <c r="T27" s="171"/>
      <c r="U27" s="171"/>
      <c r="V27" s="171"/>
      <c r="W27" s="171"/>
      <c r="X27" s="171"/>
      <c r="Y27" s="171"/>
      <c r="Z27" s="171"/>
      <c r="AA27" s="171"/>
      <c r="AB27" s="171"/>
      <c r="AC27" s="171"/>
      <c r="AD27" s="171"/>
      <c r="AE27" s="171"/>
      <c r="AF27" s="171"/>
      <c r="AG27" s="171"/>
      <c r="AH27" s="171"/>
      <c r="AI27" s="171"/>
      <c r="AJ27" s="171"/>
      <c r="AK27" s="171"/>
      <c r="AL27" s="171"/>
    </row>
    <row r="28" spans="1:38" x14ac:dyDescent="0.15">
      <c r="A28" s="222"/>
      <c r="B28" s="195">
        <v>8</v>
      </c>
      <c r="C28" s="223"/>
      <c r="D28" s="197"/>
      <c r="E28" s="225">
        <v>146936</v>
      </c>
      <c r="F28" s="224">
        <v>378320</v>
      </c>
      <c r="G28" s="224">
        <v>89572</v>
      </c>
      <c r="H28" s="224">
        <f>SUM(E28:G28)</f>
        <v>614828</v>
      </c>
      <c r="I28" s="224">
        <v>75704</v>
      </c>
      <c r="J28" s="224">
        <f>H28+I28</f>
        <v>690532</v>
      </c>
      <c r="K28" s="224">
        <v>1222994</v>
      </c>
      <c r="L28" s="224">
        <v>24184</v>
      </c>
      <c r="M28" s="224">
        <f>K28+L28</f>
        <v>1247178</v>
      </c>
      <c r="N28" s="224">
        <v>251221</v>
      </c>
      <c r="O28" s="224">
        <f>M28+N28</f>
        <v>1498399</v>
      </c>
      <c r="P28" s="199">
        <f>J28+O28</f>
        <v>2188931</v>
      </c>
      <c r="Q28" s="171"/>
      <c r="R28" s="171"/>
      <c r="S28" s="171"/>
      <c r="T28" s="171"/>
      <c r="U28" s="171"/>
      <c r="V28" s="171"/>
      <c r="W28" s="171"/>
      <c r="X28" s="171"/>
      <c r="Y28" s="171"/>
      <c r="Z28" s="171"/>
      <c r="AA28" s="171"/>
      <c r="AB28" s="171"/>
      <c r="AC28" s="171"/>
      <c r="AD28" s="171"/>
      <c r="AE28" s="171"/>
      <c r="AF28" s="171"/>
      <c r="AG28" s="171"/>
      <c r="AH28" s="171"/>
      <c r="AI28" s="171"/>
      <c r="AJ28" s="171"/>
      <c r="AK28" s="171"/>
      <c r="AL28" s="171"/>
    </row>
    <row r="29" spans="1:38" x14ac:dyDescent="0.15">
      <c r="A29" s="222"/>
      <c r="B29" s="195">
        <v>9</v>
      </c>
      <c r="C29" s="223"/>
      <c r="D29" s="197"/>
      <c r="E29" s="225">
        <v>173889</v>
      </c>
      <c r="F29" s="224">
        <v>402132</v>
      </c>
      <c r="G29" s="224">
        <v>94023</v>
      </c>
      <c r="H29" s="224">
        <f>SUM(E29:G29)</f>
        <v>670044</v>
      </c>
      <c r="I29" s="224">
        <v>61531</v>
      </c>
      <c r="J29" s="224">
        <f>H29+I29</f>
        <v>731575</v>
      </c>
      <c r="K29" s="224">
        <v>1464351</v>
      </c>
      <c r="L29" s="224">
        <v>56845</v>
      </c>
      <c r="M29" s="224">
        <f>K29+L29</f>
        <v>1521196</v>
      </c>
      <c r="N29" s="224">
        <v>304366</v>
      </c>
      <c r="O29" s="224">
        <f>M29+N29</f>
        <v>1825562</v>
      </c>
      <c r="P29" s="199">
        <f>J29+O29</f>
        <v>2557137</v>
      </c>
      <c r="Q29" s="171"/>
      <c r="R29" s="171"/>
      <c r="S29" s="171"/>
      <c r="T29" s="171"/>
      <c r="U29" s="171"/>
      <c r="V29" s="171"/>
      <c r="W29" s="171"/>
      <c r="X29" s="171"/>
      <c r="Y29" s="171"/>
      <c r="Z29" s="171"/>
      <c r="AA29" s="171"/>
      <c r="AB29" s="171"/>
      <c r="AC29" s="171"/>
      <c r="AD29" s="171"/>
      <c r="AE29" s="171"/>
      <c r="AF29" s="171"/>
      <c r="AG29" s="171"/>
      <c r="AH29" s="171"/>
      <c r="AI29" s="171"/>
      <c r="AJ29" s="171"/>
      <c r="AK29" s="171"/>
      <c r="AL29" s="171"/>
    </row>
    <row r="30" spans="1:38" x14ac:dyDescent="0.15">
      <c r="A30" s="227"/>
      <c r="B30" s="202">
        <v>10</v>
      </c>
      <c r="C30" s="228"/>
      <c r="D30" s="204"/>
      <c r="E30" s="229">
        <v>154152</v>
      </c>
      <c r="F30" s="206">
        <v>406465</v>
      </c>
      <c r="G30" s="206">
        <v>74257</v>
      </c>
      <c r="H30" s="206">
        <f>SUM(E30:G30)</f>
        <v>634874</v>
      </c>
      <c r="I30" s="206">
        <v>70305</v>
      </c>
      <c r="J30" s="206">
        <f>H30+I30</f>
        <v>705179</v>
      </c>
      <c r="K30" s="206">
        <v>1419643</v>
      </c>
      <c r="L30" s="206">
        <v>52624</v>
      </c>
      <c r="M30" s="206">
        <f>K30+L30</f>
        <v>1472267</v>
      </c>
      <c r="N30" s="206">
        <v>328227</v>
      </c>
      <c r="O30" s="206">
        <f>M30+N30</f>
        <v>1800494</v>
      </c>
      <c r="P30" s="206">
        <f>J30+O30</f>
        <v>2505673</v>
      </c>
      <c r="Q30" s="171"/>
      <c r="R30" s="171"/>
      <c r="S30" s="171"/>
      <c r="T30" s="171"/>
      <c r="U30" s="171"/>
      <c r="V30" s="171"/>
      <c r="W30" s="171"/>
      <c r="X30" s="171"/>
      <c r="Y30" s="171"/>
      <c r="Z30" s="171"/>
      <c r="AA30" s="171"/>
      <c r="AB30" s="171"/>
      <c r="AC30" s="171"/>
      <c r="AD30" s="171"/>
      <c r="AE30" s="171"/>
      <c r="AF30" s="171"/>
      <c r="AG30" s="171"/>
      <c r="AH30" s="171"/>
      <c r="AI30" s="171"/>
      <c r="AJ30" s="171"/>
      <c r="AK30" s="171"/>
      <c r="AL30" s="171"/>
    </row>
    <row r="31" spans="1:38" x14ac:dyDescent="0.15">
      <c r="A31" s="231"/>
      <c r="B31" s="231"/>
      <c r="C31" s="232" t="s">
        <v>246</v>
      </c>
      <c r="D31" s="233" t="s">
        <v>247</v>
      </c>
      <c r="E31" s="225"/>
      <c r="F31" s="225"/>
      <c r="G31" s="225"/>
      <c r="H31" s="225"/>
      <c r="I31" s="225"/>
      <c r="J31" s="225"/>
      <c r="K31" s="225"/>
      <c r="L31" s="225"/>
      <c r="M31" s="225"/>
      <c r="N31" s="225"/>
      <c r="O31" s="225"/>
      <c r="P31" s="225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  <c r="AB31" s="171"/>
      <c r="AC31" s="171"/>
      <c r="AD31" s="171"/>
      <c r="AE31" s="171"/>
      <c r="AF31" s="171"/>
      <c r="AG31" s="171"/>
      <c r="AH31" s="171"/>
      <c r="AI31" s="171"/>
      <c r="AJ31" s="171"/>
      <c r="AK31" s="171"/>
      <c r="AL31" s="171"/>
    </row>
    <row r="32" spans="1:38" x14ac:dyDescent="0.15">
      <c r="Q32" s="171"/>
      <c r="R32" s="171"/>
      <c r="S32" s="171"/>
      <c r="T32" s="171"/>
      <c r="U32" s="171"/>
      <c r="V32" s="171"/>
      <c r="W32" s="171"/>
      <c r="X32" s="171"/>
      <c r="Y32" s="171"/>
      <c r="Z32" s="171"/>
      <c r="AA32" s="171"/>
      <c r="AB32" s="171"/>
      <c r="AC32" s="171"/>
      <c r="AD32" s="171"/>
      <c r="AE32" s="171"/>
      <c r="AF32" s="171"/>
      <c r="AG32" s="171"/>
      <c r="AH32" s="171"/>
      <c r="AI32" s="171"/>
      <c r="AJ32" s="171"/>
      <c r="AK32" s="171"/>
      <c r="AL32" s="171"/>
    </row>
    <row r="33" spans="4:38" x14ac:dyDescent="0.15">
      <c r="D33" s="271"/>
      <c r="E33" s="235"/>
      <c r="F33" s="235"/>
      <c r="G33" s="235"/>
      <c r="H33" s="272"/>
      <c r="I33" s="225"/>
      <c r="J33" s="272"/>
      <c r="K33" s="235"/>
      <c r="L33" s="235"/>
      <c r="M33" s="272"/>
      <c r="N33" s="235"/>
      <c r="O33" s="255"/>
      <c r="P33" s="271"/>
      <c r="Q33" s="171"/>
      <c r="R33" s="171"/>
      <c r="S33" s="171"/>
      <c r="T33" s="171"/>
      <c r="U33" s="171"/>
      <c r="V33" s="171"/>
      <c r="W33" s="171"/>
      <c r="X33" s="171"/>
      <c r="Y33" s="171"/>
      <c r="Z33" s="171"/>
      <c r="AA33" s="171"/>
      <c r="AB33" s="171"/>
      <c r="AC33" s="171"/>
      <c r="AD33" s="171"/>
      <c r="AE33" s="171"/>
      <c r="AF33" s="171"/>
      <c r="AG33" s="171"/>
      <c r="AH33" s="171"/>
      <c r="AI33" s="171"/>
      <c r="AJ33" s="171"/>
      <c r="AK33" s="171"/>
      <c r="AL33" s="171"/>
    </row>
    <row r="34" spans="4:38" x14ac:dyDescent="0.15">
      <c r="E34" s="273"/>
      <c r="F34" s="237"/>
      <c r="G34" s="237"/>
      <c r="H34" s="171"/>
      <c r="I34" s="225"/>
      <c r="J34" s="171"/>
      <c r="K34" s="274"/>
      <c r="L34" s="236"/>
      <c r="M34" s="171"/>
      <c r="N34" s="236"/>
      <c r="O34" s="171"/>
      <c r="R34" s="171"/>
      <c r="S34" s="171"/>
      <c r="T34" s="171"/>
      <c r="U34" s="171"/>
      <c r="V34" s="171"/>
      <c r="W34" s="171"/>
      <c r="X34" s="171"/>
      <c r="Y34" s="171"/>
      <c r="Z34" s="171"/>
      <c r="AA34" s="171"/>
      <c r="AB34" s="171"/>
      <c r="AC34" s="171"/>
      <c r="AD34" s="171"/>
      <c r="AE34" s="171"/>
      <c r="AF34" s="171"/>
      <c r="AG34" s="171"/>
      <c r="AH34" s="171"/>
      <c r="AI34" s="171"/>
      <c r="AJ34" s="171"/>
      <c r="AK34" s="171"/>
      <c r="AL34" s="171"/>
    </row>
    <row r="35" spans="4:38" x14ac:dyDescent="0.15">
      <c r="E35" s="273"/>
      <c r="F35" s="237"/>
      <c r="G35" s="237"/>
      <c r="H35" s="171"/>
      <c r="I35" s="225"/>
      <c r="J35" s="171"/>
      <c r="K35" s="274"/>
      <c r="L35" s="236"/>
      <c r="M35" s="171"/>
      <c r="N35" s="236"/>
      <c r="O35" s="171"/>
      <c r="R35" s="171"/>
      <c r="S35" s="171"/>
      <c r="T35" s="171"/>
      <c r="U35" s="171"/>
      <c r="V35" s="171"/>
      <c r="W35" s="171"/>
      <c r="X35" s="171"/>
      <c r="Y35" s="171"/>
      <c r="Z35" s="171"/>
      <c r="AA35" s="171"/>
      <c r="AB35" s="171"/>
      <c r="AC35" s="171"/>
      <c r="AD35" s="171"/>
      <c r="AE35" s="171"/>
      <c r="AF35" s="171"/>
      <c r="AG35" s="171"/>
      <c r="AH35" s="171"/>
      <c r="AI35" s="171"/>
      <c r="AJ35" s="171"/>
      <c r="AK35" s="171"/>
      <c r="AL35" s="171"/>
    </row>
    <row r="36" spans="4:38" x14ac:dyDescent="0.15">
      <c r="E36" s="273"/>
      <c r="F36" s="237"/>
      <c r="G36" s="237"/>
      <c r="H36" s="171"/>
      <c r="I36" s="225"/>
      <c r="J36" s="171"/>
      <c r="K36" s="274"/>
      <c r="L36" s="236"/>
      <c r="M36" s="171"/>
      <c r="N36" s="236"/>
      <c r="O36" s="171"/>
      <c r="R36" s="171"/>
      <c r="S36" s="171"/>
      <c r="T36" s="171"/>
      <c r="U36" s="171"/>
      <c r="V36" s="171"/>
      <c r="W36" s="171"/>
      <c r="X36" s="171"/>
      <c r="Y36" s="171"/>
      <c r="Z36" s="171"/>
      <c r="AA36" s="171"/>
      <c r="AB36" s="171"/>
      <c r="AC36" s="171"/>
      <c r="AD36" s="171"/>
      <c r="AE36" s="171"/>
      <c r="AF36" s="171"/>
      <c r="AG36" s="171"/>
      <c r="AH36" s="171"/>
      <c r="AI36" s="171"/>
      <c r="AJ36" s="171"/>
      <c r="AK36" s="171"/>
      <c r="AL36" s="171"/>
    </row>
    <row r="37" spans="4:38" x14ac:dyDescent="0.15">
      <c r="E37" s="273"/>
      <c r="F37" s="237"/>
      <c r="G37" s="237"/>
      <c r="H37" s="171"/>
      <c r="I37" s="225"/>
      <c r="J37" s="171"/>
      <c r="K37" s="274"/>
      <c r="L37" s="236"/>
      <c r="M37" s="171"/>
      <c r="N37" s="236"/>
      <c r="O37" s="171"/>
      <c r="R37" s="171"/>
      <c r="S37" s="171"/>
      <c r="T37" s="171"/>
      <c r="U37" s="171"/>
      <c r="V37" s="171"/>
      <c r="W37" s="171"/>
      <c r="X37" s="171"/>
      <c r="Y37" s="171"/>
      <c r="Z37" s="171"/>
      <c r="AA37" s="171"/>
      <c r="AB37" s="171"/>
      <c r="AC37" s="171"/>
      <c r="AD37" s="171"/>
      <c r="AE37" s="171"/>
      <c r="AF37" s="171"/>
      <c r="AG37" s="171"/>
      <c r="AH37" s="171"/>
      <c r="AI37" s="171"/>
      <c r="AJ37" s="171"/>
      <c r="AK37" s="171"/>
      <c r="AL37" s="171"/>
    </row>
    <row r="38" spans="4:38" x14ac:dyDescent="0.15">
      <c r="E38" s="273"/>
      <c r="F38" s="237"/>
      <c r="G38" s="237"/>
      <c r="H38" s="171"/>
      <c r="I38" s="236"/>
      <c r="J38" s="171"/>
      <c r="K38" s="236"/>
      <c r="L38" s="236"/>
      <c r="M38" s="171"/>
      <c r="N38" s="236"/>
      <c r="O38" s="171"/>
      <c r="R38" s="171"/>
      <c r="S38" s="171"/>
      <c r="T38" s="171"/>
      <c r="U38" s="171"/>
      <c r="V38" s="171"/>
      <c r="W38" s="171"/>
      <c r="X38" s="171"/>
      <c r="Y38" s="171"/>
      <c r="Z38" s="171"/>
      <c r="AA38" s="171"/>
      <c r="AB38" s="171"/>
      <c r="AC38" s="171"/>
      <c r="AD38" s="171"/>
      <c r="AE38" s="171"/>
      <c r="AF38" s="171"/>
      <c r="AG38" s="171"/>
      <c r="AH38" s="171"/>
      <c r="AI38" s="171"/>
      <c r="AJ38" s="171"/>
      <c r="AK38" s="171"/>
      <c r="AL38" s="171"/>
    </row>
    <row r="39" spans="4:38" x14ac:dyDescent="0.15">
      <c r="E39" s="273"/>
      <c r="F39" s="237"/>
      <c r="G39" s="237"/>
      <c r="H39" s="171"/>
      <c r="I39" s="236"/>
      <c r="J39" s="171"/>
      <c r="K39" s="236"/>
      <c r="L39" s="275"/>
      <c r="M39" s="171"/>
      <c r="N39" s="236"/>
      <c r="O39" s="171"/>
      <c r="R39" s="171"/>
      <c r="S39" s="171"/>
      <c r="T39" s="171"/>
      <c r="U39" s="171"/>
      <c r="V39" s="171"/>
      <c r="W39" s="171"/>
      <c r="X39" s="171"/>
      <c r="Y39" s="171"/>
      <c r="Z39" s="171"/>
      <c r="AA39" s="171"/>
      <c r="AB39" s="171"/>
      <c r="AC39" s="171"/>
      <c r="AD39" s="171"/>
      <c r="AE39" s="171"/>
      <c r="AF39" s="171"/>
      <c r="AG39" s="171"/>
      <c r="AH39" s="171"/>
      <c r="AI39" s="171"/>
      <c r="AJ39" s="171"/>
      <c r="AK39" s="171"/>
      <c r="AL39" s="171"/>
    </row>
    <row r="40" spans="4:38" x14ac:dyDescent="0.15">
      <c r="E40" s="273"/>
      <c r="F40" s="237"/>
      <c r="G40" s="237"/>
      <c r="H40" s="171"/>
      <c r="I40" s="236"/>
      <c r="J40" s="171"/>
      <c r="K40" s="236"/>
      <c r="L40" s="275"/>
      <c r="M40" s="171"/>
      <c r="N40" s="236"/>
      <c r="O40" s="171"/>
      <c r="R40" s="171"/>
      <c r="S40" s="171"/>
      <c r="T40" s="171"/>
      <c r="U40" s="171"/>
      <c r="V40" s="171"/>
      <c r="W40" s="171"/>
      <c r="X40" s="171"/>
      <c r="Y40" s="171"/>
      <c r="Z40" s="171"/>
      <c r="AA40" s="171"/>
      <c r="AB40" s="171"/>
      <c r="AC40" s="171"/>
      <c r="AD40" s="171"/>
      <c r="AE40" s="171"/>
      <c r="AF40" s="171"/>
      <c r="AG40" s="171"/>
      <c r="AH40" s="171"/>
      <c r="AI40" s="171"/>
      <c r="AJ40" s="171"/>
      <c r="AK40" s="171"/>
      <c r="AL40" s="171"/>
    </row>
    <row r="41" spans="4:38" x14ac:dyDescent="0.15">
      <c r="E41" s="273"/>
      <c r="F41" s="237"/>
      <c r="G41" s="237"/>
      <c r="H41" s="171"/>
      <c r="I41" s="236"/>
      <c r="J41" s="171"/>
      <c r="K41" s="171"/>
      <c r="L41" s="171"/>
      <c r="M41" s="171"/>
      <c r="N41" s="236"/>
      <c r="O41" s="171"/>
      <c r="R41" s="171"/>
      <c r="S41" s="171"/>
      <c r="T41" s="171"/>
      <c r="U41" s="171"/>
      <c r="V41" s="171"/>
      <c r="W41" s="171"/>
      <c r="X41" s="171"/>
      <c r="Y41" s="171"/>
      <c r="Z41" s="171"/>
      <c r="AA41" s="171"/>
      <c r="AB41" s="171"/>
      <c r="AC41" s="171"/>
      <c r="AD41" s="171"/>
      <c r="AE41" s="171"/>
      <c r="AF41" s="171"/>
      <c r="AG41" s="171"/>
      <c r="AH41" s="171"/>
      <c r="AI41" s="171"/>
      <c r="AJ41" s="171"/>
      <c r="AK41" s="171"/>
      <c r="AL41" s="171"/>
    </row>
    <row r="42" spans="4:38" x14ac:dyDescent="0.15">
      <c r="E42" s="275"/>
      <c r="F42" s="237"/>
      <c r="G42" s="237"/>
      <c r="H42" s="171"/>
      <c r="I42" s="236"/>
      <c r="J42" s="171"/>
      <c r="K42" s="171"/>
      <c r="L42" s="171"/>
      <c r="M42" s="171"/>
      <c r="N42" s="236"/>
      <c r="O42" s="171"/>
      <c r="R42" s="171"/>
      <c r="S42" s="171"/>
      <c r="T42" s="171"/>
      <c r="U42" s="171"/>
      <c r="V42" s="171"/>
      <c r="W42" s="171"/>
      <c r="X42" s="171"/>
      <c r="Y42" s="171"/>
      <c r="Z42" s="171"/>
      <c r="AA42" s="171"/>
      <c r="AB42" s="171"/>
      <c r="AC42" s="171"/>
      <c r="AD42" s="171"/>
      <c r="AE42" s="171"/>
      <c r="AF42" s="171"/>
      <c r="AG42" s="171"/>
      <c r="AH42" s="171"/>
      <c r="AI42" s="171"/>
      <c r="AJ42" s="171"/>
      <c r="AK42" s="171"/>
      <c r="AL42" s="171"/>
    </row>
    <row r="43" spans="4:38" x14ac:dyDescent="0.15">
      <c r="E43" s="275"/>
      <c r="F43" s="237"/>
      <c r="G43" s="237"/>
      <c r="H43" s="171"/>
      <c r="I43" s="236"/>
      <c r="J43" s="171"/>
      <c r="K43" s="171"/>
      <c r="L43" s="171"/>
      <c r="M43" s="171"/>
      <c r="N43" s="171"/>
      <c r="O43" s="171"/>
      <c r="R43" s="171"/>
      <c r="S43" s="171"/>
      <c r="T43" s="171"/>
      <c r="U43" s="171"/>
      <c r="V43" s="171"/>
      <c r="W43" s="171"/>
      <c r="X43" s="171"/>
      <c r="Y43" s="171"/>
      <c r="Z43" s="171"/>
      <c r="AA43" s="171"/>
      <c r="AB43" s="171"/>
      <c r="AC43" s="171"/>
      <c r="AD43" s="171"/>
      <c r="AE43" s="171"/>
      <c r="AF43" s="171"/>
      <c r="AG43" s="171"/>
      <c r="AH43" s="171"/>
      <c r="AI43" s="171"/>
      <c r="AJ43" s="171"/>
      <c r="AK43" s="171"/>
      <c r="AL43" s="171"/>
    </row>
    <row r="44" spans="4:38" x14ac:dyDescent="0.15">
      <c r="E44" s="275"/>
      <c r="F44" s="237"/>
      <c r="G44" s="237"/>
      <c r="H44" s="171"/>
      <c r="I44" s="236"/>
      <c r="J44" s="171"/>
      <c r="K44" s="171"/>
      <c r="L44" s="171"/>
      <c r="M44" s="171"/>
      <c r="N44" s="171"/>
      <c r="O44" s="171"/>
      <c r="R44" s="171"/>
      <c r="S44" s="171"/>
      <c r="T44" s="171"/>
      <c r="U44" s="171"/>
      <c r="V44" s="171"/>
      <c r="W44" s="171"/>
      <c r="X44" s="171"/>
      <c r="Y44" s="171"/>
      <c r="Z44" s="171"/>
      <c r="AA44" s="171"/>
      <c r="AB44" s="171"/>
      <c r="AC44" s="171"/>
      <c r="AD44" s="171"/>
      <c r="AE44" s="171"/>
      <c r="AF44" s="171"/>
      <c r="AG44" s="171"/>
      <c r="AH44" s="171"/>
      <c r="AI44" s="171"/>
      <c r="AJ44" s="171"/>
      <c r="AK44" s="171"/>
      <c r="AL44" s="171"/>
    </row>
    <row r="45" spans="4:38" x14ac:dyDescent="0.15">
      <c r="E45" s="275"/>
      <c r="F45" s="237"/>
      <c r="G45" s="237"/>
      <c r="H45" s="171"/>
      <c r="I45" s="236"/>
      <c r="J45" s="171"/>
      <c r="K45" s="171"/>
      <c r="L45" s="171"/>
      <c r="M45" s="171"/>
      <c r="N45" s="171"/>
      <c r="O45" s="171"/>
      <c r="R45" s="171"/>
      <c r="S45" s="171"/>
      <c r="T45" s="171"/>
      <c r="U45" s="171"/>
      <c r="V45" s="171"/>
      <c r="W45" s="171"/>
      <c r="X45" s="171"/>
      <c r="Y45" s="171"/>
      <c r="Z45" s="171"/>
      <c r="AA45" s="171"/>
      <c r="AB45" s="171"/>
      <c r="AC45" s="171"/>
      <c r="AD45" s="171"/>
      <c r="AE45" s="171"/>
      <c r="AF45" s="171"/>
      <c r="AG45" s="171"/>
      <c r="AH45" s="171"/>
      <c r="AI45" s="171"/>
      <c r="AJ45" s="171"/>
      <c r="AK45" s="171"/>
      <c r="AL45" s="171"/>
    </row>
    <row r="46" spans="4:38" x14ac:dyDescent="0.15">
      <c r="E46" s="275"/>
      <c r="F46" s="171"/>
      <c r="G46" s="237"/>
      <c r="H46" s="171"/>
      <c r="I46" s="275"/>
      <c r="J46" s="171"/>
      <c r="K46" s="171"/>
      <c r="L46" s="171"/>
      <c r="M46" s="171"/>
      <c r="N46" s="171"/>
      <c r="O46" s="171"/>
      <c r="R46" s="171"/>
      <c r="S46" s="171"/>
      <c r="T46" s="171"/>
      <c r="U46" s="171"/>
      <c r="V46" s="171"/>
      <c r="W46" s="171"/>
      <c r="X46" s="171"/>
      <c r="Y46" s="171"/>
      <c r="Z46" s="171"/>
      <c r="AA46" s="171"/>
      <c r="AB46" s="171"/>
      <c r="AC46" s="171"/>
      <c r="AD46" s="171"/>
      <c r="AE46" s="171"/>
      <c r="AF46" s="171"/>
      <c r="AG46" s="171"/>
      <c r="AH46" s="171"/>
      <c r="AI46" s="171"/>
      <c r="AJ46" s="171"/>
      <c r="AK46" s="171"/>
      <c r="AL46" s="171"/>
    </row>
    <row r="47" spans="4:38" x14ac:dyDescent="0.15">
      <c r="E47" s="275"/>
      <c r="F47" s="171"/>
      <c r="G47" s="237"/>
      <c r="H47" s="171"/>
      <c r="I47" s="275"/>
      <c r="J47" s="171"/>
      <c r="K47" s="171"/>
      <c r="L47" s="171"/>
      <c r="M47" s="171"/>
      <c r="N47" s="171"/>
      <c r="O47" s="171"/>
      <c r="R47" s="171"/>
      <c r="S47" s="171"/>
      <c r="T47" s="171"/>
      <c r="U47" s="171"/>
      <c r="V47" s="171"/>
      <c r="W47" s="171"/>
      <c r="X47" s="171"/>
      <c r="Y47" s="171"/>
      <c r="Z47" s="171"/>
      <c r="AA47" s="171"/>
      <c r="AB47" s="171"/>
      <c r="AC47" s="171"/>
      <c r="AD47" s="171"/>
      <c r="AE47" s="171"/>
      <c r="AF47" s="171"/>
      <c r="AG47" s="171"/>
      <c r="AH47" s="171"/>
      <c r="AI47" s="171"/>
      <c r="AJ47" s="171"/>
      <c r="AK47" s="171"/>
      <c r="AL47" s="171"/>
    </row>
    <row r="48" spans="4:38" x14ac:dyDescent="0.15">
      <c r="E48" s="171"/>
      <c r="F48" s="171"/>
      <c r="G48" s="237"/>
      <c r="H48" s="171"/>
      <c r="I48" s="275"/>
      <c r="J48" s="171"/>
      <c r="K48" s="171"/>
      <c r="L48" s="171"/>
      <c r="M48" s="171"/>
      <c r="N48" s="171"/>
      <c r="O48" s="171"/>
      <c r="R48" s="171"/>
      <c r="S48" s="171"/>
      <c r="T48" s="171"/>
      <c r="U48" s="171"/>
      <c r="V48" s="171"/>
      <c r="W48" s="171"/>
      <c r="X48" s="171"/>
      <c r="Y48" s="171"/>
      <c r="Z48" s="171"/>
      <c r="AA48" s="171"/>
      <c r="AB48" s="171"/>
      <c r="AC48" s="171"/>
      <c r="AD48" s="171"/>
      <c r="AE48" s="171"/>
      <c r="AF48" s="171"/>
      <c r="AG48" s="171"/>
      <c r="AH48" s="171"/>
      <c r="AI48" s="171"/>
      <c r="AJ48" s="171"/>
      <c r="AK48" s="171"/>
      <c r="AL48" s="171"/>
    </row>
    <row r="49" spans="5:15" x14ac:dyDescent="0.15">
      <c r="E49" s="171"/>
      <c r="F49" s="171"/>
      <c r="G49" s="171"/>
      <c r="H49" s="171"/>
      <c r="I49" s="275"/>
      <c r="J49" s="171"/>
      <c r="K49" s="171"/>
      <c r="L49" s="171"/>
      <c r="M49" s="171"/>
      <c r="N49" s="171"/>
      <c r="O49" s="171"/>
    </row>
    <row r="50" spans="5:15" x14ac:dyDescent="0.15">
      <c r="E50" s="171"/>
      <c r="F50" s="171"/>
      <c r="G50" s="171"/>
      <c r="H50" s="171"/>
      <c r="I50" s="236"/>
      <c r="J50" s="171"/>
      <c r="K50" s="171"/>
      <c r="L50" s="171"/>
      <c r="M50" s="171"/>
      <c r="N50" s="171"/>
      <c r="O50" s="171"/>
    </row>
    <row r="51" spans="5:15" x14ac:dyDescent="0.15">
      <c r="E51" s="171"/>
      <c r="F51" s="171"/>
      <c r="G51" s="171"/>
      <c r="H51" s="171"/>
      <c r="I51" s="275"/>
      <c r="J51" s="171"/>
      <c r="K51" s="171"/>
      <c r="L51" s="171"/>
      <c r="M51" s="171"/>
      <c r="N51" s="171"/>
      <c r="O51" s="171"/>
    </row>
    <row r="52" spans="5:15" x14ac:dyDescent="0.15">
      <c r="E52" s="171"/>
      <c r="F52" s="171"/>
      <c r="G52" s="171"/>
      <c r="H52" s="171"/>
      <c r="I52" s="275"/>
      <c r="J52" s="171"/>
      <c r="K52" s="171"/>
      <c r="L52" s="171"/>
      <c r="M52" s="171"/>
      <c r="N52" s="171"/>
      <c r="O52" s="171"/>
    </row>
    <row r="53" spans="5:15" x14ac:dyDescent="0.15">
      <c r="E53" s="171"/>
      <c r="F53" s="171"/>
      <c r="G53" s="171"/>
      <c r="H53" s="171"/>
      <c r="I53" s="275"/>
      <c r="J53" s="171"/>
      <c r="K53" s="171"/>
      <c r="L53" s="171"/>
      <c r="M53" s="171"/>
      <c r="N53" s="171"/>
      <c r="O53" s="171"/>
    </row>
    <row r="54" spans="5:15" x14ac:dyDescent="0.15">
      <c r="E54" s="171"/>
      <c r="F54" s="171"/>
      <c r="G54" s="171"/>
      <c r="H54" s="171"/>
      <c r="I54" s="236"/>
      <c r="J54" s="171"/>
      <c r="K54" s="171"/>
      <c r="L54" s="171"/>
      <c r="M54" s="171"/>
      <c r="N54" s="171"/>
      <c r="O54" s="171"/>
    </row>
    <row r="55" spans="5:15" x14ac:dyDescent="0.15">
      <c r="E55" s="171"/>
      <c r="F55" s="171"/>
      <c r="G55" s="171"/>
      <c r="H55" s="171"/>
      <c r="I55" s="236"/>
      <c r="J55" s="171"/>
      <c r="K55" s="171"/>
      <c r="L55" s="171"/>
      <c r="M55" s="171"/>
      <c r="N55" s="171"/>
      <c r="O55" s="171"/>
    </row>
    <row r="56" spans="5:15" x14ac:dyDescent="0.15">
      <c r="E56" s="171"/>
      <c r="F56" s="171"/>
      <c r="G56" s="171"/>
      <c r="H56" s="171"/>
      <c r="I56" s="171"/>
      <c r="J56" s="171"/>
      <c r="K56" s="171"/>
      <c r="L56" s="171"/>
      <c r="M56" s="171"/>
      <c r="N56" s="171"/>
      <c r="O56" s="171"/>
    </row>
  </sheetData>
  <mergeCells count="5">
    <mergeCell ref="D4:H4"/>
    <mergeCell ref="K4:M4"/>
    <mergeCell ref="D5:E5"/>
    <mergeCell ref="H5:H6"/>
    <mergeCell ref="M5:M6"/>
  </mergeCells>
  <phoneticPr fontId="7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3 - 4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dimension ref="B3:X39"/>
  <sheetViews>
    <sheetView topLeftCell="A4" zoomScale="75" workbookViewId="0">
      <selection activeCell="K21" sqref="K21"/>
    </sheetView>
  </sheetViews>
  <sheetFormatPr defaultColWidth="7.5" defaultRowHeight="12" x14ac:dyDescent="0.15"/>
  <cols>
    <col min="1" max="1" width="1.625" style="19" customWidth="1"/>
    <col min="2" max="2" width="6.75" style="19" customWidth="1"/>
    <col min="3" max="3" width="3.125" style="19" customWidth="1"/>
    <col min="4" max="4" width="6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24" x14ac:dyDescent="0.15">
      <c r="B3" s="19" t="s">
        <v>367</v>
      </c>
    </row>
    <row r="4" spans="2:24" x14ac:dyDescent="0.15">
      <c r="L4" s="20" t="s">
        <v>10</v>
      </c>
      <c r="X4" s="20"/>
    </row>
    <row r="5" spans="2:24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9"/>
      <c r="N5" s="9"/>
    </row>
    <row r="6" spans="2:24" ht="13.5" customHeight="1" x14ac:dyDescent="0.15">
      <c r="B6" s="43"/>
      <c r="C6" s="88" t="s">
        <v>0</v>
      </c>
      <c r="D6" s="89"/>
      <c r="E6" s="94" t="s">
        <v>112</v>
      </c>
      <c r="F6" s="95"/>
      <c r="G6" s="95"/>
      <c r="H6" s="96"/>
      <c r="I6" s="91" t="s">
        <v>16</v>
      </c>
      <c r="J6" s="92"/>
      <c r="K6" s="92"/>
      <c r="L6" s="93"/>
      <c r="M6" s="7"/>
      <c r="N6" s="9"/>
    </row>
    <row r="7" spans="2:24" x14ac:dyDescent="0.15">
      <c r="B7" s="44" t="s">
        <v>4</v>
      </c>
      <c r="C7" s="45"/>
      <c r="D7" s="90"/>
      <c r="E7" s="1" t="s">
        <v>14</v>
      </c>
      <c r="F7" s="2" t="s">
        <v>6</v>
      </c>
      <c r="G7" s="2" t="s">
        <v>7</v>
      </c>
      <c r="H7" s="100" t="s">
        <v>8</v>
      </c>
      <c r="I7" s="1" t="s">
        <v>5</v>
      </c>
      <c r="J7" s="2" t="s">
        <v>6</v>
      </c>
      <c r="K7" s="2" t="s">
        <v>7</v>
      </c>
      <c r="L7" s="100" t="s">
        <v>8</v>
      </c>
    </row>
    <row r="8" spans="2:24" x14ac:dyDescent="0.15">
      <c r="B8" s="36"/>
      <c r="C8" s="38"/>
      <c r="D8" s="38"/>
      <c r="E8" s="4"/>
      <c r="F8" s="5"/>
      <c r="G8" s="5" t="s">
        <v>9</v>
      </c>
      <c r="H8" s="101"/>
      <c r="I8" s="4"/>
      <c r="J8" s="5"/>
      <c r="K8" s="5" t="s">
        <v>9</v>
      </c>
      <c r="L8" s="101"/>
    </row>
    <row r="9" spans="2:24" ht="14.1" customHeight="1" x14ac:dyDescent="0.15">
      <c r="B9" s="31" t="s">
        <v>72</v>
      </c>
      <c r="C9" s="34">
        <v>20</v>
      </c>
      <c r="D9" s="33" t="s">
        <v>106</v>
      </c>
      <c r="E9" s="7">
        <v>1103</v>
      </c>
      <c r="F9" s="8">
        <v>1575</v>
      </c>
      <c r="G9" s="8">
        <v>1365</v>
      </c>
      <c r="H9" s="30">
        <v>7456</v>
      </c>
      <c r="I9" s="7">
        <v>2100</v>
      </c>
      <c r="J9" s="8">
        <v>2783</v>
      </c>
      <c r="K9" s="8">
        <v>2546</v>
      </c>
      <c r="L9" s="30">
        <v>108620</v>
      </c>
    </row>
    <row r="10" spans="2:24" ht="14.1" customHeight="1" x14ac:dyDescent="0.15">
      <c r="B10" s="31"/>
      <c r="C10" s="34">
        <v>21</v>
      </c>
      <c r="D10" s="35"/>
      <c r="E10" s="7">
        <v>945</v>
      </c>
      <c r="F10" s="8">
        <v>1575</v>
      </c>
      <c r="G10" s="8">
        <v>1290</v>
      </c>
      <c r="H10" s="30">
        <v>136215</v>
      </c>
      <c r="I10" s="7">
        <v>1785</v>
      </c>
      <c r="J10" s="8">
        <v>2625</v>
      </c>
      <c r="K10" s="8">
        <v>2255</v>
      </c>
      <c r="L10" s="30">
        <v>1075905</v>
      </c>
    </row>
    <row r="11" spans="2:24" ht="14.1" customHeight="1" x14ac:dyDescent="0.15">
      <c r="B11" s="31"/>
      <c r="C11" s="34">
        <v>22</v>
      </c>
      <c r="D11" s="35"/>
      <c r="E11" s="7"/>
      <c r="F11" s="8"/>
      <c r="G11" s="8"/>
      <c r="H11" s="30"/>
      <c r="I11" s="7"/>
      <c r="J11" s="8"/>
      <c r="K11" s="8"/>
      <c r="L11" s="30"/>
    </row>
    <row r="12" spans="2:24" ht="14.1" customHeight="1" x14ac:dyDescent="0.15">
      <c r="B12" s="31"/>
      <c r="C12" s="34">
        <v>23</v>
      </c>
      <c r="D12" s="35"/>
      <c r="E12" s="7"/>
      <c r="F12" s="8"/>
      <c r="G12" s="8"/>
      <c r="H12" s="30"/>
      <c r="I12" s="7"/>
      <c r="J12" s="8"/>
      <c r="K12" s="8"/>
      <c r="L12" s="30"/>
    </row>
    <row r="13" spans="2:24" ht="14.1" customHeight="1" x14ac:dyDescent="0.15">
      <c r="B13" s="31"/>
      <c r="C13" s="34">
        <v>24</v>
      </c>
      <c r="D13" s="42"/>
      <c r="E13" s="7"/>
      <c r="F13" s="8"/>
      <c r="G13" s="8"/>
      <c r="H13" s="30"/>
      <c r="I13" s="7"/>
      <c r="J13" s="8"/>
      <c r="K13" s="8"/>
      <c r="L13" s="30"/>
    </row>
    <row r="14" spans="2:24" ht="14.1" customHeight="1" x14ac:dyDescent="0.15">
      <c r="B14" s="36"/>
      <c r="C14" s="37">
        <v>25</v>
      </c>
      <c r="D14" s="38"/>
      <c r="E14" s="10"/>
      <c r="F14" s="11"/>
      <c r="G14" s="11"/>
      <c r="H14" s="18"/>
      <c r="I14" s="10"/>
      <c r="J14" s="11"/>
      <c r="K14" s="11"/>
      <c r="L14" s="18"/>
    </row>
    <row r="15" spans="2:24" ht="14.1" customHeight="1" x14ac:dyDescent="0.15">
      <c r="B15" s="7"/>
      <c r="C15" s="14">
        <v>10</v>
      </c>
      <c r="D15" s="30"/>
      <c r="E15" s="7">
        <v>1239</v>
      </c>
      <c r="F15" s="8">
        <v>1420</v>
      </c>
      <c r="G15" s="8">
        <v>1327</v>
      </c>
      <c r="H15" s="30">
        <v>9201</v>
      </c>
      <c r="I15" s="7">
        <v>2100</v>
      </c>
      <c r="J15" s="8">
        <v>2363</v>
      </c>
      <c r="K15" s="8">
        <v>2233</v>
      </c>
      <c r="L15" s="30">
        <v>55387</v>
      </c>
    </row>
    <row r="16" spans="2:24" ht="14.1" customHeight="1" x14ac:dyDescent="0.15">
      <c r="B16" s="7"/>
      <c r="C16" s="14">
        <v>11</v>
      </c>
      <c r="D16" s="30"/>
      <c r="E16" s="7">
        <v>1200</v>
      </c>
      <c r="F16" s="8">
        <v>1418</v>
      </c>
      <c r="G16" s="8">
        <v>1313</v>
      </c>
      <c r="H16" s="30">
        <v>15573</v>
      </c>
      <c r="I16" s="7">
        <v>2100</v>
      </c>
      <c r="J16" s="8">
        <v>2415</v>
      </c>
      <c r="K16" s="8">
        <v>2254</v>
      </c>
      <c r="L16" s="30">
        <v>104864</v>
      </c>
    </row>
    <row r="17" spans="2:12" ht="14.1" customHeight="1" x14ac:dyDescent="0.15">
      <c r="B17" s="7"/>
      <c r="C17" s="14">
        <v>12</v>
      </c>
      <c r="D17" s="30"/>
      <c r="E17" s="7">
        <v>1208</v>
      </c>
      <c r="F17" s="8">
        <v>1365</v>
      </c>
      <c r="G17" s="8">
        <v>1292</v>
      </c>
      <c r="H17" s="30">
        <v>12812</v>
      </c>
      <c r="I17" s="7">
        <v>2100</v>
      </c>
      <c r="J17" s="8">
        <v>2520</v>
      </c>
      <c r="K17" s="8">
        <v>2336</v>
      </c>
      <c r="L17" s="30">
        <v>123498</v>
      </c>
    </row>
    <row r="18" spans="2:12" ht="14.1" customHeight="1" x14ac:dyDescent="0.15">
      <c r="B18" s="7" t="s">
        <v>102</v>
      </c>
      <c r="C18" s="14">
        <v>1</v>
      </c>
      <c r="D18" s="30" t="s">
        <v>54</v>
      </c>
      <c r="E18" s="7">
        <v>1155</v>
      </c>
      <c r="F18" s="8">
        <v>1418</v>
      </c>
      <c r="G18" s="8">
        <v>1281</v>
      </c>
      <c r="H18" s="30">
        <v>9376</v>
      </c>
      <c r="I18" s="7">
        <v>2100</v>
      </c>
      <c r="J18" s="8">
        <v>2478</v>
      </c>
      <c r="K18" s="8">
        <v>2275</v>
      </c>
      <c r="L18" s="30">
        <v>43626</v>
      </c>
    </row>
    <row r="19" spans="2:12" ht="14.1" customHeight="1" x14ac:dyDescent="0.15">
      <c r="B19" s="7"/>
      <c r="C19" s="14">
        <v>2</v>
      </c>
      <c r="D19" s="30"/>
      <c r="E19" s="7">
        <v>1155</v>
      </c>
      <c r="F19" s="8">
        <v>1365</v>
      </c>
      <c r="G19" s="8">
        <v>1245</v>
      </c>
      <c r="H19" s="30">
        <v>7963</v>
      </c>
      <c r="I19" s="7">
        <v>2048</v>
      </c>
      <c r="J19" s="8">
        <v>2468</v>
      </c>
      <c r="K19" s="8">
        <v>2272</v>
      </c>
      <c r="L19" s="30">
        <v>51842</v>
      </c>
    </row>
    <row r="20" spans="2:12" ht="14.1" customHeight="1" x14ac:dyDescent="0.15">
      <c r="B20" s="7"/>
      <c r="C20" s="14">
        <v>3</v>
      </c>
      <c r="D20" s="30"/>
      <c r="E20" s="7">
        <v>1103</v>
      </c>
      <c r="F20" s="8">
        <v>1313</v>
      </c>
      <c r="G20" s="8">
        <v>1198</v>
      </c>
      <c r="H20" s="30">
        <v>8907</v>
      </c>
      <c r="I20" s="7">
        <v>2048</v>
      </c>
      <c r="J20" s="8">
        <v>2468</v>
      </c>
      <c r="K20" s="8">
        <v>2274</v>
      </c>
      <c r="L20" s="30">
        <v>57353</v>
      </c>
    </row>
    <row r="21" spans="2:12" ht="14.1" customHeight="1" x14ac:dyDescent="0.15">
      <c r="B21" s="7"/>
      <c r="C21" s="14">
        <v>4</v>
      </c>
      <c r="D21" s="30"/>
      <c r="E21" s="7">
        <v>1150</v>
      </c>
      <c r="F21" s="8">
        <v>1313</v>
      </c>
      <c r="G21" s="8">
        <v>1202</v>
      </c>
      <c r="H21" s="30">
        <v>7037</v>
      </c>
      <c r="I21" s="7">
        <v>2153</v>
      </c>
      <c r="J21" s="8">
        <v>2473</v>
      </c>
      <c r="K21" s="8">
        <v>2319</v>
      </c>
      <c r="L21" s="30">
        <v>63795</v>
      </c>
    </row>
    <row r="22" spans="2:12" ht="14.1" customHeight="1" x14ac:dyDescent="0.15">
      <c r="B22" s="7"/>
      <c r="C22" s="14">
        <v>5</v>
      </c>
      <c r="D22" s="30"/>
      <c r="E22" s="7">
        <v>1103</v>
      </c>
      <c r="F22" s="8">
        <v>1313</v>
      </c>
      <c r="G22" s="8">
        <v>1191</v>
      </c>
      <c r="H22" s="30">
        <v>11469</v>
      </c>
      <c r="I22" s="7">
        <v>2100</v>
      </c>
      <c r="J22" s="8">
        <v>2415</v>
      </c>
      <c r="K22" s="8">
        <v>2271</v>
      </c>
      <c r="L22" s="30">
        <v>115810</v>
      </c>
    </row>
    <row r="23" spans="2:12" ht="14.1" customHeight="1" x14ac:dyDescent="0.15">
      <c r="B23" s="7"/>
      <c r="C23" s="14">
        <v>6</v>
      </c>
      <c r="D23" s="30"/>
      <c r="E23" s="7">
        <v>1050</v>
      </c>
      <c r="F23" s="8">
        <v>1260</v>
      </c>
      <c r="G23" s="8">
        <v>1151</v>
      </c>
      <c r="H23" s="30">
        <v>11032</v>
      </c>
      <c r="I23" s="7">
        <v>1995</v>
      </c>
      <c r="J23" s="8">
        <v>2292</v>
      </c>
      <c r="K23" s="8">
        <v>2147</v>
      </c>
      <c r="L23" s="30">
        <v>85653</v>
      </c>
    </row>
    <row r="24" spans="2:12" ht="14.1" customHeight="1" x14ac:dyDescent="0.15">
      <c r="B24" s="7"/>
      <c r="C24" s="14">
        <v>7</v>
      </c>
      <c r="D24" s="30"/>
      <c r="E24" s="7">
        <v>998</v>
      </c>
      <c r="F24" s="8">
        <v>1208</v>
      </c>
      <c r="G24" s="8">
        <v>1121</v>
      </c>
      <c r="H24" s="30">
        <v>6677</v>
      </c>
      <c r="I24" s="7">
        <v>1995</v>
      </c>
      <c r="J24" s="8">
        <v>2248</v>
      </c>
      <c r="K24" s="8">
        <v>2139</v>
      </c>
      <c r="L24" s="30">
        <v>54146</v>
      </c>
    </row>
    <row r="25" spans="2:12" ht="14.1" customHeight="1" x14ac:dyDescent="0.15">
      <c r="B25" s="7"/>
      <c r="C25" s="14">
        <v>8</v>
      </c>
      <c r="D25" s="30"/>
      <c r="E25" s="7">
        <v>945</v>
      </c>
      <c r="F25" s="8">
        <v>1208</v>
      </c>
      <c r="G25" s="8">
        <v>1101</v>
      </c>
      <c r="H25" s="30">
        <v>6982</v>
      </c>
      <c r="I25" s="7">
        <v>1995</v>
      </c>
      <c r="J25" s="8">
        <v>2205</v>
      </c>
      <c r="K25" s="8">
        <v>2108</v>
      </c>
      <c r="L25" s="30">
        <v>68608</v>
      </c>
    </row>
    <row r="26" spans="2:12" ht="14.1" customHeight="1" x14ac:dyDescent="0.15">
      <c r="B26" s="7"/>
      <c r="C26" s="14">
        <v>9</v>
      </c>
      <c r="D26" s="30"/>
      <c r="E26" s="8">
        <v>998</v>
      </c>
      <c r="F26" s="30">
        <v>1208</v>
      </c>
      <c r="G26" s="8">
        <v>1110</v>
      </c>
      <c r="H26" s="30">
        <v>14670</v>
      </c>
      <c r="I26" s="7">
        <v>1995</v>
      </c>
      <c r="J26" s="8">
        <v>2310</v>
      </c>
      <c r="K26" s="8">
        <v>2140</v>
      </c>
      <c r="L26" s="30">
        <v>97791</v>
      </c>
    </row>
    <row r="27" spans="2:12" ht="14.1" customHeight="1" x14ac:dyDescent="0.15">
      <c r="B27" s="10"/>
      <c r="C27" s="6">
        <v>10</v>
      </c>
      <c r="D27" s="18"/>
      <c r="E27" s="11">
        <v>997.5</v>
      </c>
      <c r="F27" s="11">
        <v>1260</v>
      </c>
      <c r="G27" s="11">
        <v>1151.2825728422208</v>
      </c>
      <c r="H27" s="11">
        <v>11118.3</v>
      </c>
      <c r="I27" s="11">
        <v>2047.5</v>
      </c>
      <c r="J27" s="11">
        <v>2310</v>
      </c>
      <c r="K27" s="11">
        <v>2192.511316521146</v>
      </c>
      <c r="L27" s="11">
        <v>79408.700000000012</v>
      </c>
    </row>
    <row r="28" spans="2:12" ht="14.1" customHeight="1" x14ac:dyDescent="0.15">
      <c r="B28" s="46"/>
      <c r="C28" s="57"/>
      <c r="D28" s="58"/>
      <c r="E28" s="8"/>
      <c r="F28" s="8"/>
      <c r="G28" s="8"/>
      <c r="H28" s="8"/>
      <c r="I28" s="7"/>
      <c r="J28" s="8"/>
      <c r="K28" s="8"/>
      <c r="L28" s="30"/>
    </row>
    <row r="29" spans="2:12" ht="14.1" customHeight="1" x14ac:dyDescent="0.15">
      <c r="B29" s="46"/>
      <c r="C29" s="57"/>
      <c r="D29" s="58"/>
      <c r="E29" s="7"/>
      <c r="F29" s="8"/>
      <c r="G29" s="8"/>
      <c r="H29" s="30"/>
      <c r="I29" s="7"/>
      <c r="J29" s="8"/>
      <c r="K29" s="8"/>
      <c r="L29" s="30"/>
    </row>
    <row r="30" spans="2:12" ht="14.1" customHeight="1" x14ac:dyDescent="0.15">
      <c r="B30" s="44" t="s">
        <v>79</v>
      </c>
      <c r="C30" s="57"/>
      <c r="D30" s="58"/>
      <c r="E30" s="7"/>
      <c r="F30" s="8"/>
      <c r="G30" s="8"/>
      <c r="H30" s="30"/>
      <c r="I30" s="7"/>
      <c r="J30" s="8"/>
      <c r="K30" s="8"/>
      <c r="L30" s="30"/>
    </row>
    <row r="31" spans="2:12" ht="14.1" customHeight="1" x14ac:dyDescent="0.15">
      <c r="B31" s="114">
        <v>40457</v>
      </c>
      <c r="C31" s="115"/>
      <c r="D31" s="116">
        <v>40463</v>
      </c>
      <c r="E31" s="7">
        <v>997.5</v>
      </c>
      <c r="F31" s="8">
        <v>1207.5</v>
      </c>
      <c r="G31" s="8">
        <v>1108.0339272175888</v>
      </c>
      <c r="H31" s="30">
        <v>2778.2</v>
      </c>
      <c r="I31" s="7">
        <v>2047.5</v>
      </c>
      <c r="J31" s="8">
        <v>2310</v>
      </c>
      <c r="K31" s="8">
        <v>2199.7974793149901</v>
      </c>
      <c r="L31" s="8">
        <v>22480.1</v>
      </c>
    </row>
    <row r="32" spans="2:12" ht="14.1" customHeight="1" x14ac:dyDescent="0.15">
      <c r="B32" s="114" t="s">
        <v>80</v>
      </c>
      <c r="C32" s="115"/>
      <c r="D32" s="116"/>
      <c r="E32" s="7"/>
      <c r="F32" s="8"/>
      <c r="G32" s="8"/>
      <c r="H32" s="30"/>
      <c r="I32" s="7"/>
      <c r="J32" s="8"/>
      <c r="K32" s="8"/>
      <c r="L32" s="30"/>
    </row>
    <row r="33" spans="2:24" ht="14.1" customHeight="1" x14ac:dyDescent="0.15">
      <c r="B33" s="114">
        <v>40464</v>
      </c>
      <c r="C33" s="115"/>
      <c r="D33" s="116">
        <v>40470</v>
      </c>
      <c r="E33" s="78">
        <v>1050</v>
      </c>
      <c r="F33" s="79">
        <v>1260</v>
      </c>
      <c r="G33" s="79">
        <v>1157.8224216825065</v>
      </c>
      <c r="H33" s="66">
        <v>3256</v>
      </c>
      <c r="I33" s="79">
        <v>2047.5</v>
      </c>
      <c r="J33" s="79">
        <v>2289</v>
      </c>
      <c r="K33" s="79">
        <v>2196.1645953319189</v>
      </c>
      <c r="L33" s="66">
        <v>18987</v>
      </c>
    </row>
    <row r="34" spans="2:24" ht="14.1" customHeight="1" x14ac:dyDescent="0.15">
      <c r="B34" s="114" t="s">
        <v>81</v>
      </c>
      <c r="C34" s="115"/>
      <c r="D34" s="116"/>
      <c r="E34" s="7"/>
      <c r="F34" s="8"/>
      <c r="G34" s="8"/>
      <c r="H34" s="8"/>
      <c r="I34" s="8"/>
      <c r="J34" s="8"/>
      <c r="K34" s="8"/>
      <c r="L34" s="8"/>
    </row>
    <row r="35" spans="2:24" ht="14.1" customHeight="1" x14ac:dyDescent="0.15">
      <c r="B35" s="114">
        <v>40471</v>
      </c>
      <c r="C35" s="115"/>
      <c r="D35" s="116">
        <v>40477</v>
      </c>
      <c r="E35" s="78">
        <v>1050</v>
      </c>
      <c r="F35" s="79">
        <v>1260</v>
      </c>
      <c r="G35" s="57">
        <v>1163.7382550335567</v>
      </c>
      <c r="H35" s="79">
        <v>2856.5</v>
      </c>
      <c r="I35" s="78">
        <v>2047.5</v>
      </c>
      <c r="J35" s="79">
        <v>2257.5</v>
      </c>
      <c r="K35" s="57">
        <v>2161.2198671985461</v>
      </c>
      <c r="L35" s="79">
        <v>20974.2</v>
      </c>
      <c r="M35" s="78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</row>
    <row r="36" spans="2:24" ht="14.1" customHeight="1" x14ac:dyDescent="0.15">
      <c r="B36" s="114" t="s">
        <v>82</v>
      </c>
      <c r="C36" s="115"/>
      <c r="D36" s="116"/>
      <c r="E36" s="7"/>
      <c r="F36" s="8"/>
      <c r="G36" s="8"/>
      <c r="H36" s="30"/>
      <c r="I36" s="7"/>
      <c r="J36" s="8"/>
      <c r="K36" s="8"/>
      <c r="L36" s="30"/>
    </row>
    <row r="37" spans="2:24" ht="14.1" customHeight="1" x14ac:dyDescent="0.15">
      <c r="B37" s="114">
        <v>40478</v>
      </c>
      <c r="C37" s="115"/>
      <c r="D37" s="116">
        <v>40484</v>
      </c>
      <c r="E37" s="65">
        <v>1050</v>
      </c>
      <c r="F37" s="66">
        <v>1260</v>
      </c>
      <c r="G37" s="66">
        <v>1165.1594855305461</v>
      </c>
      <c r="H37" s="83">
        <v>2227.6</v>
      </c>
      <c r="I37" s="65">
        <v>2100</v>
      </c>
      <c r="J37" s="66">
        <v>2310</v>
      </c>
      <c r="K37" s="66">
        <v>2214.2318633698701</v>
      </c>
      <c r="L37" s="83">
        <v>16967.400000000001</v>
      </c>
    </row>
    <row r="38" spans="2:24" s="9" customFormat="1" ht="14.1" customHeight="1" x14ac:dyDescent="0.15">
      <c r="B38" s="114" t="s">
        <v>83</v>
      </c>
      <c r="C38" s="115"/>
      <c r="D38" s="116"/>
      <c r="E38" s="7"/>
      <c r="F38" s="8"/>
      <c r="G38" s="8"/>
      <c r="H38" s="30"/>
      <c r="I38" s="7"/>
      <c r="J38" s="8"/>
      <c r="K38" s="8"/>
      <c r="L38" s="30"/>
    </row>
    <row r="39" spans="2:24" s="9" customFormat="1" ht="14.1" customHeight="1" x14ac:dyDescent="0.15">
      <c r="B39" s="117"/>
      <c r="C39" s="118"/>
      <c r="D39" s="119"/>
      <c r="E39" s="10"/>
      <c r="F39" s="11"/>
      <c r="G39" s="11"/>
      <c r="H39" s="18"/>
      <c r="I39" s="10"/>
      <c r="J39" s="11"/>
      <c r="K39" s="11"/>
      <c r="L39" s="18"/>
    </row>
  </sheetData>
  <phoneticPr fontId="7"/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&amp;C-65-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dimension ref="B3:X41"/>
  <sheetViews>
    <sheetView zoomScale="75" workbookViewId="0">
      <selection activeCell="B1" sqref="B1"/>
    </sheetView>
  </sheetViews>
  <sheetFormatPr defaultColWidth="7.5" defaultRowHeight="12" x14ac:dyDescent="0.15"/>
  <cols>
    <col min="1" max="1" width="0.75" style="35" customWidth="1"/>
    <col min="2" max="2" width="6" style="35" customWidth="1"/>
    <col min="3" max="3" width="3.125" style="35" customWidth="1"/>
    <col min="4" max="4" width="5.625" style="35" customWidth="1"/>
    <col min="5" max="5" width="5.5" style="35" customWidth="1"/>
    <col min="6" max="7" width="5.875" style="35" customWidth="1"/>
    <col min="8" max="8" width="7.625" style="35" customWidth="1"/>
    <col min="9" max="9" width="5.375" style="35" customWidth="1"/>
    <col min="10" max="11" width="5.875" style="35" customWidth="1"/>
    <col min="12" max="12" width="7.625" style="35" customWidth="1"/>
    <col min="13" max="13" width="5.375" style="35" customWidth="1"/>
    <col min="14" max="15" width="5.875" style="35" customWidth="1"/>
    <col min="16" max="16" width="7.625" style="35" customWidth="1"/>
    <col min="17" max="17" width="5.5" style="35" customWidth="1"/>
    <col min="18" max="19" width="5.875" style="35" customWidth="1"/>
    <col min="20" max="20" width="8" style="35" customWidth="1"/>
    <col min="21" max="21" width="5.5" style="35" customWidth="1"/>
    <col min="22" max="23" width="5.875" style="35" customWidth="1"/>
    <col min="24" max="24" width="7.75" style="35" customWidth="1"/>
    <col min="25" max="16384" width="7.5" style="35"/>
  </cols>
  <sheetData>
    <row r="3" spans="2:24" x14ac:dyDescent="0.15">
      <c r="B3" s="35" t="s">
        <v>445</v>
      </c>
    </row>
    <row r="4" spans="2:24" x14ac:dyDescent="0.15">
      <c r="X4" s="24" t="s">
        <v>10</v>
      </c>
    </row>
    <row r="5" spans="2:24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2:24" x14ac:dyDescent="0.15">
      <c r="B6" s="43"/>
      <c r="C6" s="88" t="s">
        <v>0</v>
      </c>
      <c r="D6" s="89"/>
      <c r="E6" s="91" t="s">
        <v>1</v>
      </c>
      <c r="F6" s="92"/>
      <c r="G6" s="92"/>
      <c r="H6" s="93"/>
      <c r="I6" s="91" t="s">
        <v>2</v>
      </c>
      <c r="J6" s="92"/>
      <c r="K6" s="92"/>
      <c r="L6" s="93"/>
      <c r="M6" s="91" t="s">
        <v>107</v>
      </c>
      <c r="N6" s="92"/>
      <c r="O6" s="92"/>
      <c r="P6" s="93"/>
      <c r="Q6" s="91" t="s">
        <v>3</v>
      </c>
      <c r="R6" s="92"/>
      <c r="S6" s="92"/>
      <c r="T6" s="93"/>
      <c r="U6" s="97" t="s">
        <v>11</v>
      </c>
      <c r="V6" s="98"/>
      <c r="W6" s="98"/>
      <c r="X6" s="99"/>
    </row>
    <row r="7" spans="2:24" x14ac:dyDescent="0.15">
      <c r="B7" s="44" t="s">
        <v>4</v>
      </c>
      <c r="C7" s="45"/>
      <c r="D7" s="90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</row>
    <row r="8" spans="2:24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</row>
    <row r="9" spans="2:24" ht="14.1" customHeight="1" x14ac:dyDescent="0.15">
      <c r="B9" s="43" t="s">
        <v>72</v>
      </c>
      <c r="C9" s="32">
        <v>20</v>
      </c>
      <c r="D9" s="33" t="s">
        <v>106</v>
      </c>
      <c r="E9" s="43">
        <v>1785</v>
      </c>
      <c r="F9" s="56">
        <v>1995</v>
      </c>
      <c r="G9" s="74">
        <v>1947</v>
      </c>
      <c r="H9" s="56">
        <v>9351</v>
      </c>
      <c r="I9" s="43">
        <v>998</v>
      </c>
      <c r="J9" s="56">
        <v>1463</v>
      </c>
      <c r="K9" s="74">
        <v>1243</v>
      </c>
      <c r="L9" s="56">
        <v>8723</v>
      </c>
      <c r="M9" s="43">
        <v>735</v>
      </c>
      <c r="N9" s="56">
        <v>998</v>
      </c>
      <c r="O9" s="74">
        <v>851</v>
      </c>
      <c r="P9" s="56">
        <v>4943</v>
      </c>
      <c r="Q9" s="43">
        <v>3360</v>
      </c>
      <c r="R9" s="56">
        <v>4200</v>
      </c>
      <c r="S9" s="74">
        <v>3829</v>
      </c>
      <c r="T9" s="56">
        <v>3597</v>
      </c>
      <c r="U9" s="43">
        <v>2625</v>
      </c>
      <c r="V9" s="56">
        <v>3098</v>
      </c>
      <c r="W9" s="74">
        <v>2871</v>
      </c>
      <c r="X9" s="56">
        <v>6708</v>
      </c>
    </row>
    <row r="10" spans="2:24" ht="14.1" customHeight="1" x14ac:dyDescent="0.15">
      <c r="B10" s="31"/>
      <c r="C10" s="34">
        <v>21</v>
      </c>
      <c r="D10" s="42"/>
      <c r="E10" s="31">
        <v>1208</v>
      </c>
      <c r="F10" s="53">
        <v>1995</v>
      </c>
      <c r="G10" s="42">
        <v>1520</v>
      </c>
      <c r="H10" s="53">
        <v>219867</v>
      </c>
      <c r="I10" s="31">
        <v>945</v>
      </c>
      <c r="J10" s="53">
        <v>1428</v>
      </c>
      <c r="K10" s="42">
        <v>1202</v>
      </c>
      <c r="L10" s="53">
        <v>249096</v>
      </c>
      <c r="M10" s="31">
        <v>767</v>
      </c>
      <c r="N10" s="53">
        <v>1155</v>
      </c>
      <c r="O10" s="42">
        <v>980</v>
      </c>
      <c r="P10" s="53">
        <v>102515</v>
      </c>
      <c r="Q10" s="31">
        <v>2940</v>
      </c>
      <c r="R10" s="53">
        <v>4079</v>
      </c>
      <c r="S10" s="42">
        <v>3388</v>
      </c>
      <c r="T10" s="53">
        <v>62865</v>
      </c>
      <c r="U10" s="31">
        <v>1943</v>
      </c>
      <c r="V10" s="53">
        <v>3098</v>
      </c>
      <c r="W10" s="42">
        <v>2473</v>
      </c>
      <c r="X10" s="53">
        <v>146186</v>
      </c>
    </row>
    <row r="11" spans="2:24" ht="14.1" customHeight="1" x14ac:dyDescent="0.15">
      <c r="B11" s="36"/>
      <c r="C11" s="37">
        <v>22</v>
      </c>
      <c r="D11" s="38"/>
      <c r="E11" s="36"/>
      <c r="F11" s="55"/>
      <c r="G11" s="38"/>
      <c r="H11" s="55"/>
      <c r="I11" s="36"/>
      <c r="J11" s="55"/>
      <c r="K11" s="38"/>
      <c r="L11" s="55"/>
      <c r="M11" s="36"/>
      <c r="N11" s="55"/>
      <c r="O11" s="38"/>
      <c r="P11" s="55"/>
      <c r="Q11" s="36"/>
      <c r="R11" s="55"/>
      <c r="S11" s="38"/>
      <c r="T11" s="55"/>
      <c r="U11" s="36"/>
      <c r="V11" s="55"/>
      <c r="W11" s="38"/>
      <c r="X11" s="55"/>
    </row>
    <row r="12" spans="2:24" ht="14.1" customHeight="1" x14ac:dyDescent="0.15">
      <c r="B12" s="7"/>
      <c r="C12" s="14">
        <v>10</v>
      </c>
      <c r="D12" s="30"/>
      <c r="E12" s="31">
        <v>1523</v>
      </c>
      <c r="F12" s="53">
        <v>1733</v>
      </c>
      <c r="G12" s="42">
        <v>1633</v>
      </c>
      <c r="H12" s="53">
        <v>15897</v>
      </c>
      <c r="I12" s="31">
        <v>1050</v>
      </c>
      <c r="J12" s="53">
        <v>1260</v>
      </c>
      <c r="K12" s="42">
        <v>1168</v>
      </c>
      <c r="L12" s="53">
        <v>22683</v>
      </c>
      <c r="M12" s="31">
        <v>840</v>
      </c>
      <c r="N12" s="53">
        <v>1038</v>
      </c>
      <c r="O12" s="42">
        <v>908</v>
      </c>
      <c r="P12" s="53">
        <v>8858</v>
      </c>
      <c r="Q12" s="31">
        <v>2940</v>
      </c>
      <c r="R12" s="53">
        <v>3570</v>
      </c>
      <c r="S12" s="42">
        <v>3154</v>
      </c>
      <c r="T12" s="53">
        <v>4456</v>
      </c>
      <c r="U12" s="31">
        <v>2258</v>
      </c>
      <c r="V12" s="53">
        <v>2573</v>
      </c>
      <c r="W12" s="42">
        <v>2406</v>
      </c>
      <c r="X12" s="53">
        <v>11384</v>
      </c>
    </row>
    <row r="13" spans="2:24" ht="14.1" customHeight="1" x14ac:dyDescent="0.15">
      <c r="B13" s="7"/>
      <c r="C13" s="14">
        <v>11</v>
      </c>
      <c r="D13" s="30"/>
      <c r="E13" s="31">
        <v>1575</v>
      </c>
      <c r="F13" s="53">
        <v>1838</v>
      </c>
      <c r="G13" s="42">
        <v>1709</v>
      </c>
      <c r="H13" s="53">
        <v>11080</v>
      </c>
      <c r="I13" s="31">
        <v>1124</v>
      </c>
      <c r="J13" s="53">
        <v>1313</v>
      </c>
      <c r="K13" s="42">
        <v>1224</v>
      </c>
      <c r="L13" s="53">
        <v>21087</v>
      </c>
      <c r="M13" s="31">
        <v>840</v>
      </c>
      <c r="N13" s="53">
        <v>998</v>
      </c>
      <c r="O13" s="42">
        <v>896</v>
      </c>
      <c r="P13" s="53">
        <v>11563</v>
      </c>
      <c r="Q13" s="31">
        <v>2940</v>
      </c>
      <c r="R13" s="53">
        <v>3570</v>
      </c>
      <c r="S13" s="42">
        <v>3150</v>
      </c>
      <c r="T13" s="53">
        <v>3995</v>
      </c>
      <c r="U13" s="31">
        <v>2258</v>
      </c>
      <c r="V13" s="53">
        <v>2625</v>
      </c>
      <c r="W13" s="42">
        <v>2442</v>
      </c>
      <c r="X13" s="53">
        <v>14050</v>
      </c>
    </row>
    <row r="14" spans="2:24" ht="14.1" customHeight="1" x14ac:dyDescent="0.15">
      <c r="B14" s="7"/>
      <c r="C14" s="14">
        <v>12</v>
      </c>
      <c r="D14" s="30"/>
      <c r="E14" s="31">
        <v>1628</v>
      </c>
      <c r="F14" s="53">
        <v>1995</v>
      </c>
      <c r="G14" s="42">
        <v>1838</v>
      </c>
      <c r="H14" s="53">
        <v>14413</v>
      </c>
      <c r="I14" s="31">
        <v>1103</v>
      </c>
      <c r="J14" s="53">
        <v>1313</v>
      </c>
      <c r="K14" s="42">
        <v>1230</v>
      </c>
      <c r="L14" s="53">
        <v>16998</v>
      </c>
      <c r="M14" s="31">
        <v>788</v>
      </c>
      <c r="N14" s="53">
        <v>1050</v>
      </c>
      <c r="O14" s="42">
        <v>868</v>
      </c>
      <c r="P14" s="53">
        <v>10928</v>
      </c>
      <c r="Q14" s="31">
        <v>2940</v>
      </c>
      <c r="R14" s="53">
        <v>3570</v>
      </c>
      <c r="S14" s="42">
        <v>3178</v>
      </c>
      <c r="T14" s="53">
        <v>4774</v>
      </c>
      <c r="U14" s="31">
        <v>2414</v>
      </c>
      <c r="V14" s="53">
        <v>2856</v>
      </c>
      <c r="W14" s="42">
        <v>2591</v>
      </c>
      <c r="X14" s="53">
        <v>15342</v>
      </c>
    </row>
    <row r="15" spans="2:24" ht="14.1" customHeight="1" x14ac:dyDescent="0.15">
      <c r="B15" s="7" t="s">
        <v>102</v>
      </c>
      <c r="C15" s="14">
        <v>1</v>
      </c>
      <c r="D15" s="30" t="s">
        <v>54</v>
      </c>
      <c r="E15" s="31">
        <v>1365</v>
      </c>
      <c r="F15" s="53">
        <v>1995</v>
      </c>
      <c r="G15" s="42">
        <v>1790</v>
      </c>
      <c r="H15" s="53">
        <v>13870</v>
      </c>
      <c r="I15" s="31">
        <v>1050</v>
      </c>
      <c r="J15" s="53">
        <v>1260</v>
      </c>
      <c r="K15" s="42">
        <v>1140</v>
      </c>
      <c r="L15" s="53">
        <v>21907</v>
      </c>
      <c r="M15" s="31">
        <v>819</v>
      </c>
      <c r="N15" s="53">
        <v>998</v>
      </c>
      <c r="O15" s="42">
        <v>880</v>
      </c>
      <c r="P15" s="53">
        <v>10787</v>
      </c>
      <c r="Q15" s="31">
        <v>2940</v>
      </c>
      <c r="R15" s="53">
        <v>3570</v>
      </c>
      <c r="S15" s="42">
        <v>3151</v>
      </c>
      <c r="T15" s="53">
        <v>3866</v>
      </c>
      <c r="U15" s="31">
        <v>2415</v>
      </c>
      <c r="V15" s="53">
        <v>2730</v>
      </c>
      <c r="W15" s="42">
        <v>2550</v>
      </c>
      <c r="X15" s="53">
        <v>12891</v>
      </c>
    </row>
    <row r="16" spans="2:24" ht="14.1" customHeight="1" x14ac:dyDescent="0.15">
      <c r="B16" s="7"/>
      <c r="C16" s="14">
        <v>2</v>
      </c>
      <c r="D16" s="30"/>
      <c r="E16" s="31">
        <v>1470</v>
      </c>
      <c r="F16" s="53">
        <v>1733</v>
      </c>
      <c r="G16" s="42">
        <v>1563</v>
      </c>
      <c r="H16" s="53">
        <v>14779</v>
      </c>
      <c r="I16" s="31">
        <v>1050</v>
      </c>
      <c r="J16" s="53">
        <v>1218</v>
      </c>
      <c r="K16" s="42">
        <v>1115</v>
      </c>
      <c r="L16" s="53">
        <v>18325</v>
      </c>
      <c r="M16" s="31">
        <v>788</v>
      </c>
      <c r="N16" s="53">
        <v>998</v>
      </c>
      <c r="O16" s="42">
        <v>849</v>
      </c>
      <c r="P16" s="53">
        <v>8977</v>
      </c>
      <c r="Q16" s="31">
        <v>2940</v>
      </c>
      <c r="R16" s="53">
        <v>3470</v>
      </c>
      <c r="S16" s="42">
        <v>3140</v>
      </c>
      <c r="T16" s="53">
        <v>4918</v>
      </c>
      <c r="U16" s="31">
        <v>2363</v>
      </c>
      <c r="V16" s="53">
        <v>2678</v>
      </c>
      <c r="W16" s="42">
        <v>2490</v>
      </c>
      <c r="X16" s="53">
        <v>9477</v>
      </c>
    </row>
    <row r="17" spans="2:24" ht="14.1" customHeight="1" x14ac:dyDescent="0.15">
      <c r="B17" s="7"/>
      <c r="C17" s="14">
        <v>3</v>
      </c>
      <c r="D17" s="30"/>
      <c r="E17" s="31">
        <v>1313</v>
      </c>
      <c r="F17" s="53">
        <v>1628</v>
      </c>
      <c r="G17" s="42">
        <v>1470</v>
      </c>
      <c r="H17" s="53">
        <v>17005</v>
      </c>
      <c r="I17" s="31">
        <v>1050</v>
      </c>
      <c r="J17" s="53">
        <v>1208</v>
      </c>
      <c r="K17" s="42">
        <v>1128</v>
      </c>
      <c r="L17" s="53">
        <v>22619</v>
      </c>
      <c r="M17" s="31">
        <v>819</v>
      </c>
      <c r="N17" s="53">
        <v>1029</v>
      </c>
      <c r="O17" s="42">
        <v>866</v>
      </c>
      <c r="P17" s="53">
        <v>10943</v>
      </c>
      <c r="Q17" s="31">
        <v>2940</v>
      </c>
      <c r="R17" s="53">
        <v>3570</v>
      </c>
      <c r="S17" s="42">
        <v>3149</v>
      </c>
      <c r="T17" s="53">
        <v>5326</v>
      </c>
      <c r="U17" s="31">
        <v>2342</v>
      </c>
      <c r="V17" s="53">
        <v>2678</v>
      </c>
      <c r="W17" s="42">
        <v>2497</v>
      </c>
      <c r="X17" s="53">
        <v>12548</v>
      </c>
    </row>
    <row r="18" spans="2:24" ht="14.1" customHeight="1" x14ac:dyDescent="0.15">
      <c r="B18" s="7"/>
      <c r="C18" s="14">
        <v>4</v>
      </c>
      <c r="D18" s="30"/>
      <c r="E18" s="31">
        <v>1313</v>
      </c>
      <c r="F18" s="53">
        <v>1628</v>
      </c>
      <c r="G18" s="42">
        <v>1451</v>
      </c>
      <c r="H18" s="53">
        <v>7629</v>
      </c>
      <c r="I18" s="31">
        <v>1050</v>
      </c>
      <c r="J18" s="53">
        <v>1260</v>
      </c>
      <c r="K18" s="42">
        <v>1146</v>
      </c>
      <c r="L18" s="53">
        <v>14517</v>
      </c>
      <c r="M18" s="31">
        <v>819</v>
      </c>
      <c r="N18" s="53">
        <v>1103</v>
      </c>
      <c r="O18" s="42">
        <v>916</v>
      </c>
      <c r="P18" s="53">
        <v>8702</v>
      </c>
      <c r="Q18" s="31">
        <v>2993</v>
      </c>
      <c r="R18" s="53">
        <v>3623</v>
      </c>
      <c r="S18" s="42">
        <v>3188</v>
      </c>
      <c r="T18" s="53">
        <v>3378</v>
      </c>
      <c r="U18" s="31">
        <v>2342</v>
      </c>
      <c r="V18" s="53">
        <v>2678</v>
      </c>
      <c r="W18" s="42">
        <v>2563</v>
      </c>
      <c r="X18" s="53">
        <v>6162</v>
      </c>
    </row>
    <row r="19" spans="2:24" ht="14.1" customHeight="1" x14ac:dyDescent="0.15">
      <c r="B19" s="7"/>
      <c r="C19" s="14">
        <v>5</v>
      </c>
      <c r="D19" s="30"/>
      <c r="E19" s="31">
        <v>1260</v>
      </c>
      <c r="F19" s="53">
        <v>1628</v>
      </c>
      <c r="G19" s="42">
        <v>1456</v>
      </c>
      <c r="H19" s="53">
        <v>15460</v>
      </c>
      <c r="I19" s="31">
        <v>1050</v>
      </c>
      <c r="J19" s="53">
        <v>1239</v>
      </c>
      <c r="K19" s="42">
        <v>1162</v>
      </c>
      <c r="L19" s="53">
        <v>17987</v>
      </c>
      <c r="M19" s="31">
        <v>839</v>
      </c>
      <c r="N19" s="53">
        <v>1103</v>
      </c>
      <c r="O19" s="42">
        <v>966</v>
      </c>
      <c r="P19" s="53">
        <v>22483</v>
      </c>
      <c r="Q19" s="31">
        <v>3098</v>
      </c>
      <c r="R19" s="53">
        <v>3623</v>
      </c>
      <c r="S19" s="42">
        <v>3353</v>
      </c>
      <c r="T19" s="53">
        <v>4257</v>
      </c>
      <c r="U19" s="31">
        <v>2415</v>
      </c>
      <c r="V19" s="53">
        <v>2678</v>
      </c>
      <c r="W19" s="42">
        <v>2534</v>
      </c>
      <c r="X19" s="53">
        <v>12678</v>
      </c>
    </row>
    <row r="20" spans="2:24" ht="14.1" customHeight="1" x14ac:dyDescent="0.15">
      <c r="B20" s="7"/>
      <c r="C20" s="14">
        <v>6</v>
      </c>
      <c r="D20" s="30"/>
      <c r="E20" s="31">
        <v>1208</v>
      </c>
      <c r="F20" s="53">
        <v>1575</v>
      </c>
      <c r="G20" s="42">
        <v>1353</v>
      </c>
      <c r="H20" s="53">
        <v>17203</v>
      </c>
      <c r="I20" s="31">
        <v>1050</v>
      </c>
      <c r="J20" s="53">
        <v>1208</v>
      </c>
      <c r="K20" s="42">
        <v>1130</v>
      </c>
      <c r="L20" s="53">
        <v>16289</v>
      </c>
      <c r="M20" s="31">
        <v>725</v>
      </c>
      <c r="N20" s="53">
        <v>1155</v>
      </c>
      <c r="O20" s="42">
        <v>938</v>
      </c>
      <c r="P20" s="53">
        <v>15264</v>
      </c>
      <c r="Q20" s="31">
        <v>3045</v>
      </c>
      <c r="R20" s="53">
        <v>3675</v>
      </c>
      <c r="S20" s="42">
        <v>3324</v>
      </c>
      <c r="T20" s="53">
        <v>4683</v>
      </c>
      <c r="U20" s="31">
        <v>2310</v>
      </c>
      <c r="V20" s="53">
        <v>2678</v>
      </c>
      <c r="W20" s="42">
        <v>2468</v>
      </c>
      <c r="X20" s="53">
        <v>16721</v>
      </c>
    </row>
    <row r="21" spans="2:24" ht="14.1" customHeight="1" x14ac:dyDescent="0.15">
      <c r="B21" s="7"/>
      <c r="C21" s="14">
        <v>7</v>
      </c>
      <c r="D21" s="30"/>
      <c r="E21" s="31">
        <v>1082</v>
      </c>
      <c r="F21" s="53">
        <v>1523</v>
      </c>
      <c r="G21" s="42">
        <v>1316</v>
      </c>
      <c r="H21" s="53">
        <v>7300</v>
      </c>
      <c r="I21" s="31">
        <v>1029</v>
      </c>
      <c r="J21" s="53">
        <v>1208</v>
      </c>
      <c r="K21" s="42">
        <v>1128</v>
      </c>
      <c r="L21" s="53">
        <v>7625</v>
      </c>
      <c r="M21" s="31">
        <v>788</v>
      </c>
      <c r="N21" s="53">
        <v>1050</v>
      </c>
      <c r="O21" s="42">
        <v>894</v>
      </c>
      <c r="P21" s="53">
        <v>6729</v>
      </c>
      <c r="Q21" s="31">
        <v>3045</v>
      </c>
      <c r="R21" s="53">
        <v>3542</v>
      </c>
      <c r="S21" s="42">
        <v>3308</v>
      </c>
      <c r="T21" s="53">
        <v>1961</v>
      </c>
      <c r="U21" s="31">
        <v>2310</v>
      </c>
      <c r="V21" s="53">
        <v>2625</v>
      </c>
      <c r="W21" s="42">
        <v>2452</v>
      </c>
      <c r="X21" s="53">
        <v>8273</v>
      </c>
    </row>
    <row r="22" spans="2:24" ht="14.1" customHeight="1" x14ac:dyDescent="0.15">
      <c r="B22" s="7"/>
      <c r="C22" s="14">
        <v>8</v>
      </c>
      <c r="D22" s="30"/>
      <c r="E22" s="31">
        <v>1155</v>
      </c>
      <c r="F22" s="53">
        <v>1523</v>
      </c>
      <c r="G22" s="42">
        <v>1342</v>
      </c>
      <c r="H22" s="53">
        <v>14710</v>
      </c>
      <c r="I22" s="31">
        <v>945</v>
      </c>
      <c r="J22" s="53">
        <v>1208</v>
      </c>
      <c r="K22" s="42">
        <v>1069</v>
      </c>
      <c r="L22" s="53">
        <v>12522</v>
      </c>
      <c r="M22" s="31">
        <v>798</v>
      </c>
      <c r="N22" s="53">
        <v>1068</v>
      </c>
      <c r="O22" s="42">
        <v>945</v>
      </c>
      <c r="P22" s="53">
        <v>14852</v>
      </c>
      <c r="Q22" s="31">
        <v>3150</v>
      </c>
      <c r="R22" s="53">
        <v>3675</v>
      </c>
      <c r="S22" s="42">
        <v>3382</v>
      </c>
      <c r="T22" s="53">
        <v>4299</v>
      </c>
      <c r="U22" s="31">
        <v>2310</v>
      </c>
      <c r="V22" s="53">
        <v>2625</v>
      </c>
      <c r="W22" s="42">
        <v>2484</v>
      </c>
      <c r="X22" s="53">
        <v>12813</v>
      </c>
    </row>
    <row r="23" spans="2:24" ht="14.1" customHeight="1" x14ac:dyDescent="0.15">
      <c r="B23" s="7"/>
      <c r="C23" s="14">
        <v>9</v>
      </c>
      <c r="D23" s="9"/>
      <c r="E23" s="31">
        <v>1155</v>
      </c>
      <c r="F23" s="31">
        <v>1575</v>
      </c>
      <c r="G23" s="31">
        <v>1412.1887489139876</v>
      </c>
      <c r="H23" s="31">
        <v>12274.5</v>
      </c>
      <c r="I23" s="31">
        <v>945</v>
      </c>
      <c r="J23" s="31">
        <v>1260</v>
      </c>
      <c r="K23" s="31">
        <v>1079.2104011736731</v>
      </c>
      <c r="L23" s="31">
        <v>15557.7</v>
      </c>
      <c r="M23" s="31">
        <v>787.5</v>
      </c>
      <c r="N23" s="31">
        <v>1050</v>
      </c>
      <c r="O23" s="31">
        <v>902.69829726853516</v>
      </c>
      <c r="P23" s="31">
        <v>15710.1</v>
      </c>
      <c r="Q23" s="31">
        <v>3150</v>
      </c>
      <c r="R23" s="31">
        <v>3675</v>
      </c>
      <c r="S23" s="31">
        <v>3420.2034550839089</v>
      </c>
      <c r="T23" s="31">
        <v>3909.8</v>
      </c>
      <c r="U23" s="31">
        <v>2310</v>
      </c>
      <c r="V23" s="31">
        <v>2625</v>
      </c>
      <c r="W23" s="53">
        <v>2453.1721020558489</v>
      </c>
      <c r="X23" s="53">
        <v>12817</v>
      </c>
    </row>
    <row r="24" spans="2:24" ht="14.1" customHeight="1" x14ac:dyDescent="0.15">
      <c r="B24" s="10"/>
      <c r="C24" s="6">
        <v>10</v>
      </c>
      <c r="D24" s="18"/>
      <c r="E24" s="36">
        <v>1417.5</v>
      </c>
      <c r="F24" s="55">
        <v>1680</v>
      </c>
      <c r="G24" s="38">
        <v>1534.2301216502117</v>
      </c>
      <c r="H24" s="55">
        <v>19948.5</v>
      </c>
      <c r="I24" s="36">
        <v>1081.5</v>
      </c>
      <c r="J24" s="55">
        <v>1281</v>
      </c>
      <c r="K24" s="38">
        <v>1180.2539088489689</v>
      </c>
      <c r="L24" s="55">
        <v>20267.3</v>
      </c>
      <c r="M24" s="36">
        <v>787.5</v>
      </c>
      <c r="N24" s="55">
        <v>1050</v>
      </c>
      <c r="O24" s="38">
        <v>856.5665957123307</v>
      </c>
      <c r="P24" s="55">
        <v>15509.1</v>
      </c>
      <c r="Q24" s="36">
        <v>3255</v>
      </c>
      <c r="R24" s="55">
        <v>3767.9250000000002</v>
      </c>
      <c r="S24" s="38">
        <v>3517.618667186282</v>
      </c>
      <c r="T24" s="55">
        <v>3810.5</v>
      </c>
      <c r="U24" s="36">
        <v>2310</v>
      </c>
      <c r="V24" s="55">
        <v>2572.5</v>
      </c>
      <c r="W24" s="38">
        <v>2424.5812570629073</v>
      </c>
      <c r="X24" s="55">
        <v>11111.1</v>
      </c>
    </row>
    <row r="25" spans="2:24" x14ac:dyDescent="0.15">
      <c r="B25" s="46"/>
      <c r="C25" s="57"/>
      <c r="D25" s="58"/>
      <c r="E25" s="31"/>
      <c r="F25" s="53"/>
      <c r="G25" s="42"/>
      <c r="H25" s="53"/>
      <c r="I25" s="31"/>
      <c r="J25" s="53"/>
      <c r="K25" s="42"/>
      <c r="L25" s="53"/>
      <c r="M25" s="31"/>
      <c r="N25" s="53"/>
      <c r="O25" s="42"/>
      <c r="P25" s="53"/>
      <c r="Q25" s="31"/>
      <c r="R25" s="53"/>
      <c r="S25" s="42"/>
      <c r="T25" s="53"/>
      <c r="U25" s="31"/>
      <c r="V25" s="53"/>
      <c r="W25" s="42"/>
      <c r="X25" s="53"/>
    </row>
    <row r="26" spans="2:24" x14ac:dyDescent="0.15">
      <c r="B26" s="46"/>
      <c r="C26" s="57"/>
      <c r="D26" s="58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</row>
    <row r="27" spans="2:24" x14ac:dyDescent="0.15">
      <c r="B27" s="44" t="s">
        <v>79</v>
      </c>
      <c r="C27" s="57"/>
      <c r="D27" s="58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114">
        <v>40463</v>
      </c>
      <c r="C28" s="115"/>
      <c r="D28" s="116">
        <v>40469</v>
      </c>
      <c r="E28" s="78">
        <v>1417.5</v>
      </c>
      <c r="F28" s="79">
        <v>1627.5</v>
      </c>
      <c r="G28" s="57">
        <v>1527.4175143804371</v>
      </c>
      <c r="H28" s="79">
        <v>11118.8</v>
      </c>
      <c r="I28" s="78">
        <v>1081.5</v>
      </c>
      <c r="J28" s="79">
        <v>1260</v>
      </c>
      <c r="K28" s="57">
        <v>1169.1487093443473</v>
      </c>
      <c r="L28" s="79">
        <v>10559</v>
      </c>
      <c r="M28" s="78">
        <v>787.5</v>
      </c>
      <c r="N28" s="79">
        <v>997.5</v>
      </c>
      <c r="O28" s="57">
        <v>860.10937499999977</v>
      </c>
      <c r="P28" s="79">
        <v>9031.5</v>
      </c>
      <c r="Q28" s="78">
        <v>3360</v>
      </c>
      <c r="R28" s="79">
        <v>3675</v>
      </c>
      <c r="S28" s="57">
        <v>3517.7966101694929</v>
      </c>
      <c r="T28" s="79">
        <v>1933.9</v>
      </c>
      <c r="U28" s="78">
        <v>2310</v>
      </c>
      <c r="V28" s="79">
        <v>2572.5</v>
      </c>
      <c r="W28" s="57">
        <v>2418.1161818789706</v>
      </c>
      <c r="X28" s="79">
        <v>4986.5</v>
      </c>
    </row>
    <row r="29" spans="2:24" x14ac:dyDescent="0.15">
      <c r="B29" s="114" t="s">
        <v>80</v>
      </c>
      <c r="C29" s="115"/>
      <c r="D29" s="116"/>
      <c r="E29" s="31"/>
      <c r="F29" s="53"/>
      <c r="G29" s="42"/>
      <c r="H29" s="53"/>
      <c r="I29" s="31"/>
      <c r="J29" s="53"/>
      <c r="K29" s="42"/>
      <c r="L29" s="53"/>
      <c r="M29" s="31"/>
      <c r="N29" s="53"/>
      <c r="O29" s="42"/>
      <c r="P29" s="53"/>
      <c r="Q29" s="31"/>
      <c r="R29" s="53"/>
      <c r="S29" s="42"/>
      <c r="T29" s="53"/>
      <c r="U29" s="31"/>
      <c r="V29" s="53"/>
      <c r="W29" s="42"/>
      <c r="X29" s="53"/>
    </row>
    <row r="30" spans="2:24" x14ac:dyDescent="0.15">
      <c r="B30" s="114">
        <v>40470</v>
      </c>
      <c r="C30" s="115"/>
      <c r="D30" s="116">
        <v>40476</v>
      </c>
      <c r="E30" s="78">
        <v>1417.5</v>
      </c>
      <c r="F30" s="79">
        <v>1680</v>
      </c>
      <c r="G30" s="57">
        <v>1554.1599508599509</v>
      </c>
      <c r="H30" s="79">
        <v>4518</v>
      </c>
      <c r="I30" s="78">
        <v>1102.5</v>
      </c>
      <c r="J30" s="79">
        <v>1260</v>
      </c>
      <c r="K30" s="57">
        <v>1179.8324124270225</v>
      </c>
      <c r="L30" s="79">
        <v>6355.1</v>
      </c>
      <c r="M30" s="78">
        <v>787.5</v>
      </c>
      <c r="N30" s="79">
        <v>997.5</v>
      </c>
      <c r="O30" s="57">
        <v>854.63788167938924</v>
      </c>
      <c r="P30" s="79">
        <v>2419</v>
      </c>
      <c r="Q30" s="78">
        <v>3360</v>
      </c>
      <c r="R30" s="79">
        <v>3767.9250000000002</v>
      </c>
      <c r="S30" s="57">
        <v>3573.1313056379818</v>
      </c>
      <c r="T30" s="79">
        <v>874.5</v>
      </c>
      <c r="U30" s="78">
        <v>2310</v>
      </c>
      <c r="V30" s="79">
        <v>2572.5</v>
      </c>
      <c r="W30" s="57">
        <v>2414.0497183919206</v>
      </c>
      <c r="X30" s="79">
        <v>2535.4</v>
      </c>
    </row>
    <row r="31" spans="2:24" x14ac:dyDescent="0.15">
      <c r="B31" s="114" t="s">
        <v>81</v>
      </c>
      <c r="C31" s="115"/>
      <c r="D31" s="116"/>
      <c r="E31" s="31"/>
      <c r="F31" s="53"/>
      <c r="G31" s="42"/>
      <c r="H31" s="53"/>
      <c r="I31" s="31"/>
      <c r="J31" s="53"/>
      <c r="K31" s="42"/>
      <c r="L31" s="53"/>
      <c r="M31" s="31"/>
      <c r="N31" s="53"/>
      <c r="O31" s="42"/>
      <c r="P31" s="53"/>
      <c r="Q31" s="31"/>
      <c r="R31" s="53"/>
      <c r="S31" s="42"/>
      <c r="T31" s="53"/>
      <c r="U31" s="31"/>
      <c r="V31" s="53"/>
      <c r="W31" s="42"/>
      <c r="X31" s="53"/>
    </row>
    <row r="32" spans="2:24" x14ac:dyDescent="0.15">
      <c r="B32" s="114">
        <v>40477</v>
      </c>
      <c r="C32" s="115"/>
      <c r="D32" s="116">
        <v>40483</v>
      </c>
      <c r="E32" s="78">
        <v>1470</v>
      </c>
      <c r="F32" s="79">
        <v>1680</v>
      </c>
      <c r="G32" s="57">
        <v>1574.4331619537279</v>
      </c>
      <c r="H32" s="79">
        <v>4311.7</v>
      </c>
      <c r="I32" s="78">
        <v>1155</v>
      </c>
      <c r="J32" s="79">
        <v>1281</v>
      </c>
      <c r="K32" s="57">
        <v>1211.076793248945</v>
      </c>
      <c r="L32" s="79">
        <v>3353.2</v>
      </c>
      <c r="M32" s="78">
        <v>787.5</v>
      </c>
      <c r="N32" s="79">
        <v>1050</v>
      </c>
      <c r="O32" s="57">
        <v>849.5539696699376</v>
      </c>
      <c r="P32" s="79">
        <v>4058.6</v>
      </c>
      <c r="Q32" s="78">
        <v>3255</v>
      </c>
      <c r="R32" s="79">
        <v>3675</v>
      </c>
      <c r="S32" s="57">
        <v>3485.911317567567</v>
      </c>
      <c r="T32" s="79">
        <v>1002.1</v>
      </c>
      <c r="U32" s="78">
        <v>2362.5</v>
      </c>
      <c r="V32" s="79">
        <v>2572.5</v>
      </c>
      <c r="W32" s="57">
        <v>2469.355727736367</v>
      </c>
      <c r="X32" s="79">
        <v>3589.2</v>
      </c>
    </row>
    <row r="33" spans="2:24" x14ac:dyDescent="0.15">
      <c r="B33" s="114" t="s">
        <v>82</v>
      </c>
      <c r="C33" s="115"/>
      <c r="D33" s="116"/>
      <c r="E33" s="31"/>
      <c r="F33" s="53"/>
      <c r="G33" s="42"/>
      <c r="H33" s="53"/>
      <c r="I33" s="31"/>
      <c r="J33" s="53"/>
      <c r="K33" s="42"/>
      <c r="L33" s="53"/>
      <c r="M33" s="31"/>
      <c r="N33" s="53"/>
      <c r="O33" s="42"/>
      <c r="P33" s="53"/>
      <c r="Q33" s="31"/>
      <c r="R33" s="53"/>
      <c r="S33" s="42"/>
      <c r="T33" s="53"/>
      <c r="U33" s="31"/>
      <c r="V33" s="53"/>
      <c r="W33" s="42"/>
      <c r="X33" s="53"/>
    </row>
    <row r="34" spans="2:24" ht="12" customHeight="1" x14ac:dyDescent="0.15">
      <c r="B34" s="114">
        <v>40449</v>
      </c>
      <c r="C34" s="115"/>
      <c r="D34" s="116">
        <v>40455</v>
      </c>
      <c r="E34" s="78">
        <v>1312.5</v>
      </c>
      <c r="F34" s="79">
        <v>1575</v>
      </c>
      <c r="G34" s="57">
        <v>1447.4072600391771</v>
      </c>
      <c r="H34" s="79">
        <v>3875.3</v>
      </c>
      <c r="I34" s="78">
        <v>1050</v>
      </c>
      <c r="J34" s="79">
        <v>1260</v>
      </c>
      <c r="K34" s="57">
        <v>1132.5891200802203</v>
      </c>
      <c r="L34" s="79">
        <v>3905.2</v>
      </c>
      <c r="M34" s="78">
        <v>861</v>
      </c>
      <c r="N34" s="79">
        <v>861</v>
      </c>
      <c r="O34" s="57">
        <v>861</v>
      </c>
      <c r="P34" s="79">
        <v>2987.8</v>
      </c>
      <c r="Q34" s="78">
        <v>3150</v>
      </c>
      <c r="R34" s="79">
        <v>3675</v>
      </c>
      <c r="S34" s="57">
        <v>3422.2613065326636</v>
      </c>
      <c r="T34" s="79">
        <v>891</v>
      </c>
      <c r="U34" s="78">
        <v>2310</v>
      </c>
      <c r="V34" s="79">
        <v>2625</v>
      </c>
      <c r="W34" s="57">
        <v>2446.161494154057</v>
      </c>
      <c r="X34" s="79">
        <v>3580.2</v>
      </c>
    </row>
    <row r="35" spans="2:24" ht="12" customHeight="1" x14ac:dyDescent="0.15">
      <c r="B35" s="114" t="s">
        <v>83</v>
      </c>
      <c r="C35" s="115"/>
      <c r="D35" s="116"/>
      <c r="E35" s="31"/>
      <c r="F35" s="53"/>
      <c r="G35" s="42"/>
      <c r="H35" s="53"/>
      <c r="I35" s="31"/>
      <c r="J35" s="53"/>
      <c r="K35" s="42"/>
      <c r="L35" s="53"/>
      <c r="M35" s="31"/>
      <c r="N35" s="53"/>
      <c r="O35" s="42"/>
      <c r="P35" s="53"/>
      <c r="Q35" s="31"/>
      <c r="R35" s="53"/>
      <c r="S35" s="42"/>
      <c r="T35" s="53"/>
      <c r="U35" s="31"/>
      <c r="V35" s="53"/>
      <c r="W35" s="42"/>
      <c r="X35" s="53"/>
    </row>
    <row r="36" spans="2:24" ht="12" customHeight="1" x14ac:dyDescent="0.15">
      <c r="B36" s="117"/>
      <c r="C36" s="118"/>
      <c r="D36" s="119"/>
      <c r="E36" s="80"/>
      <c r="F36" s="81"/>
      <c r="G36" s="59"/>
      <c r="H36" s="81"/>
      <c r="I36" s="80"/>
      <c r="J36" s="81"/>
      <c r="K36" s="59"/>
      <c r="L36" s="81"/>
      <c r="M36" s="80"/>
      <c r="N36" s="81"/>
      <c r="O36" s="59"/>
      <c r="P36" s="81"/>
      <c r="Q36" s="80"/>
      <c r="R36" s="81"/>
      <c r="S36" s="59"/>
      <c r="T36" s="81"/>
      <c r="U36" s="80"/>
      <c r="V36" s="81"/>
      <c r="W36" s="59"/>
      <c r="X36" s="81"/>
    </row>
    <row r="37" spans="2:24" ht="6" customHeight="1" x14ac:dyDescent="0.15">
      <c r="B37" s="45"/>
      <c r="C37" s="57"/>
      <c r="D37" s="57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</row>
    <row r="38" spans="2:24" ht="12.75" customHeight="1" x14ac:dyDescent="0.15">
      <c r="B38" s="24" t="s">
        <v>446</v>
      </c>
      <c r="C38" s="35" t="s">
        <v>447</v>
      </c>
    </row>
    <row r="39" spans="2:24" ht="12.75" customHeight="1" x14ac:dyDescent="0.15">
      <c r="B39" s="25" t="s">
        <v>32</v>
      </c>
      <c r="C39" s="35" t="s">
        <v>448</v>
      </c>
    </row>
    <row r="40" spans="2:24" x14ac:dyDescent="0.15">
      <c r="B40" s="25"/>
    </row>
    <row r="41" spans="2:24" x14ac:dyDescent="0.15">
      <c r="B41" s="25"/>
    </row>
  </sheetData>
  <phoneticPr fontId="7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&amp;C-66-
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dimension ref="B3:X41"/>
  <sheetViews>
    <sheetView zoomScale="75" workbookViewId="0">
      <selection activeCell="B1" sqref="B1"/>
    </sheetView>
  </sheetViews>
  <sheetFormatPr defaultColWidth="7.5" defaultRowHeight="12" x14ac:dyDescent="0.15"/>
  <cols>
    <col min="1" max="1" width="0.75" style="35" customWidth="1"/>
    <col min="2" max="2" width="5.75" style="35" customWidth="1"/>
    <col min="3" max="3" width="3.375" style="35" customWidth="1"/>
    <col min="4" max="4" width="5.25" style="35" customWidth="1"/>
    <col min="5" max="5" width="5.5" style="35" customWidth="1"/>
    <col min="6" max="7" width="5.875" style="35" customWidth="1"/>
    <col min="8" max="8" width="7.75" style="35" customWidth="1"/>
    <col min="9" max="9" width="5.75" style="35" customWidth="1"/>
    <col min="10" max="11" width="5.875" style="35" customWidth="1"/>
    <col min="12" max="12" width="7.5" style="35" customWidth="1"/>
    <col min="13" max="13" width="5.375" style="35" customWidth="1"/>
    <col min="14" max="15" width="5.875" style="35" customWidth="1"/>
    <col min="16" max="16" width="7.625" style="35" customWidth="1"/>
    <col min="17" max="17" width="5.5" style="35" customWidth="1"/>
    <col min="18" max="19" width="5.875" style="35" customWidth="1"/>
    <col min="20" max="20" width="7.5" style="35" customWidth="1"/>
    <col min="21" max="21" width="5.375" style="35" customWidth="1"/>
    <col min="22" max="23" width="5.875" style="35" customWidth="1"/>
    <col min="24" max="24" width="7.625" style="35" customWidth="1"/>
    <col min="25" max="16384" width="7.5" style="35"/>
  </cols>
  <sheetData>
    <row r="3" spans="2:24" x14ac:dyDescent="0.15">
      <c r="B3" s="19" t="s">
        <v>449</v>
      </c>
    </row>
    <row r="4" spans="2:24" x14ac:dyDescent="0.15">
      <c r="X4" s="24" t="s">
        <v>10</v>
      </c>
    </row>
    <row r="5" spans="2:24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2:24" x14ac:dyDescent="0.15">
      <c r="B6" s="43"/>
      <c r="C6" s="88" t="s">
        <v>0</v>
      </c>
      <c r="D6" s="89"/>
      <c r="E6" s="94" t="s">
        <v>110</v>
      </c>
      <c r="F6" s="95"/>
      <c r="G6" s="95"/>
      <c r="H6" s="96"/>
      <c r="I6" s="94" t="s">
        <v>12</v>
      </c>
      <c r="J6" s="95"/>
      <c r="K6" s="95"/>
      <c r="L6" s="96"/>
      <c r="M6" s="94" t="s">
        <v>13</v>
      </c>
      <c r="N6" s="95"/>
      <c r="O6" s="95"/>
      <c r="P6" s="96"/>
      <c r="Q6" s="97" t="s">
        <v>111</v>
      </c>
      <c r="R6" s="98"/>
      <c r="S6" s="98"/>
      <c r="T6" s="99"/>
      <c r="U6" s="94" t="s">
        <v>15</v>
      </c>
      <c r="V6" s="95"/>
      <c r="W6" s="95"/>
      <c r="X6" s="96"/>
    </row>
    <row r="7" spans="2:24" x14ac:dyDescent="0.15">
      <c r="B7" s="44" t="s">
        <v>4</v>
      </c>
      <c r="C7" s="45"/>
      <c r="D7" s="90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</row>
    <row r="8" spans="2:24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</row>
    <row r="9" spans="2:24" ht="14.1" customHeight="1" x14ac:dyDescent="0.15">
      <c r="B9" s="43" t="s">
        <v>72</v>
      </c>
      <c r="C9" s="32">
        <v>20</v>
      </c>
      <c r="D9" s="33" t="s">
        <v>106</v>
      </c>
      <c r="E9" s="43">
        <v>788</v>
      </c>
      <c r="F9" s="56">
        <v>893</v>
      </c>
      <c r="G9" s="74">
        <v>796</v>
      </c>
      <c r="H9" s="56">
        <v>14402</v>
      </c>
      <c r="I9" s="43">
        <v>1050</v>
      </c>
      <c r="J9" s="56">
        <v>1418</v>
      </c>
      <c r="K9" s="74">
        <v>1268</v>
      </c>
      <c r="L9" s="56">
        <v>3899</v>
      </c>
      <c r="M9" s="43">
        <v>1082</v>
      </c>
      <c r="N9" s="56">
        <v>1418</v>
      </c>
      <c r="O9" s="74">
        <v>1274</v>
      </c>
      <c r="P9" s="56">
        <v>4107</v>
      </c>
      <c r="Q9" s="43">
        <v>1082</v>
      </c>
      <c r="R9" s="56">
        <v>1460</v>
      </c>
      <c r="S9" s="74">
        <v>1302</v>
      </c>
      <c r="T9" s="56">
        <v>3629</v>
      </c>
      <c r="U9" s="43">
        <v>1050</v>
      </c>
      <c r="V9" s="56">
        <v>1365</v>
      </c>
      <c r="W9" s="74">
        <v>1252</v>
      </c>
      <c r="X9" s="56">
        <v>4044</v>
      </c>
    </row>
    <row r="10" spans="2:24" ht="14.1" customHeight="1" x14ac:dyDescent="0.15">
      <c r="B10" s="31"/>
      <c r="C10" s="34">
        <v>21</v>
      </c>
      <c r="D10" s="42"/>
      <c r="E10" s="31">
        <v>714</v>
      </c>
      <c r="F10" s="53">
        <v>1050</v>
      </c>
      <c r="G10" s="42">
        <v>874</v>
      </c>
      <c r="H10" s="53">
        <v>349450</v>
      </c>
      <c r="I10" s="31">
        <v>998</v>
      </c>
      <c r="J10" s="53">
        <v>1418</v>
      </c>
      <c r="K10" s="42">
        <v>1196</v>
      </c>
      <c r="L10" s="53">
        <v>88145</v>
      </c>
      <c r="M10" s="31">
        <v>998</v>
      </c>
      <c r="N10" s="53">
        <v>1418</v>
      </c>
      <c r="O10" s="42">
        <v>1221</v>
      </c>
      <c r="P10" s="53">
        <v>99119</v>
      </c>
      <c r="Q10" s="31">
        <v>998</v>
      </c>
      <c r="R10" s="53">
        <v>1460</v>
      </c>
      <c r="S10" s="42">
        <v>1227</v>
      </c>
      <c r="T10" s="53">
        <v>74730</v>
      </c>
      <c r="U10" s="31">
        <v>998</v>
      </c>
      <c r="V10" s="53">
        <v>1365</v>
      </c>
      <c r="W10" s="42">
        <v>1184</v>
      </c>
      <c r="X10" s="53">
        <v>133032</v>
      </c>
    </row>
    <row r="11" spans="2:24" ht="14.1" customHeight="1" x14ac:dyDescent="0.15">
      <c r="B11" s="36"/>
      <c r="C11" s="37">
        <v>22</v>
      </c>
      <c r="D11" s="38"/>
      <c r="E11" s="36"/>
      <c r="F11" s="55"/>
      <c r="G11" s="38"/>
      <c r="H11" s="55"/>
      <c r="I11" s="36"/>
      <c r="J11" s="55"/>
      <c r="K11" s="38"/>
      <c r="L11" s="55"/>
      <c r="M11" s="36"/>
      <c r="N11" s="55"/>
      <c r="O11" s="38"/>
      <c r="P11" s="55"/>
      <c r="Q11" s="36"/>
      <c r="R11" s="55"/>
      <c r="S11" s="38"/>
      <c r="T11" s="55"/>
      <c r="U11" s="36"/>
      <c r="V11" s="55"/>
      <c r="W11" s="38"/>
      <c r="X11" s="55"/>
    </row>
    <row r="12" spans="2:24" ht="14.1" customHeight="1" x14ac:dyDescent="0.15">
      <c r="B12" s="7"/>
      <c r="C12" s="14">
        <v>10</v>
      </c>
      <c r="D12" s="30"/>
      <c r="E12" s="31">
        <v>714</v>
      </c>
      <c r="F12" s="53">
        <v>893</v>
      </c>
      <c r="G12" s="42">
        <v>816</v>
      </c>
      <c r="H12" s="53">
        <v>27566</v>
      </c>
      <c r="I12" s="31">
        <v>1029</v>
      </c>
      <c r="J12" s="53">
        <v>1239</v>
      </c>
      <c r="K12" s="42">
        <v>1140</v>
      </c>
      <c r="L12" s="53">
        <v>7314</v>
      </c>
      <c r="M12" s="31">
        <v>1029</v>
      </c>
      <c r="N12" s="53">
        <v>1240</v>
      </c>
      <c r="O12" s="42">
        <v>1143</v>
      </c>
      <c r="P12" s="53">
        <v>7398</v>
      </c>
      <c r="Q12" s="31">
        <v>1029</v>
      </c>
      <c r="R12" s="53">
        <v>1260</v>
      </c>
      <c r="S12" s="42">
        <v>1141</v>
      </c>
      <c r="T12" s="53">
        <v>5017</v>
      </c>
      <c r="U12" s="31">
        <v>998</v>
      </c>
      <c r="V12" s="53">
        <v>1208</v>
      </c>
      <c r="W12" s="42">
        <v>1140</v>
      </c>
      <c r="X12" s="53">
        <v>10738</v>
      </c>
    </row>
    <row r="13" spans="2:24" ht="14.1" customHeight="1" x14ac:dyDescent="0.15">
      <c r="B13" s="7"/>
      <c r="C13" s="14">
        <v>11</v>
      </c>
      <c r="D13" s="30"/>
      <c r="E13" s="31">
        <v>735</v>
      </c>
      <c r="F13" s="53">
        <v>893</v>
      </c>
      <c r="G13" s="42">
        <v>814</v>
      </c>
      <c r="H13" s="53">
        <v>32205</v>
      </c>
      <c r="I13" s="31">
        <v>1029</v>
      </c>
      <c r="J13" s="53">
        <v>1239</v>
      </c>
      <c r="K13" s="42">
        <v>1151</v>
      </c>
      <c r="L13" s="53">
        <v>8189</v>
      </c>
      <c r="M13" s="31">
        <v>1050</v>
      </c>
      <c r="N13" s="53">
        <v>1239</v>
      </c>
      <c r="O13" s="42">
        <v>1152</v>
      </c>
      <c r="P13" s="53">
        <v>7870</v>
      </c>
      <c r="Q13" s="31">
        <v>1103</v>
      </c>
      <c r="R13" s="53">
        <v>1271</v>
      </c>
      <c r="S13" s="42">
        <v>1157</v>
      </c>
      <c r="T13" s="53">
        <v>5753</v>
      </c>
      <c r="U13" s="31">
        <v>998</v>
      </c>
      <c r="V13" s="53">
        <v>1208</v>
      </c>
      <c r="W13" s="42">
        <v>1147</v>
      </c>
      <c r="X13" s="53">
        <v>11879</v>
      </c>
    </row>
    <row r="14" spans="2:24" ht="14.1" customHeight="1" x14ac:dyDescent="0.15">
      <c r="B14" s="7"/>
      <c r="C14" s="14">
        <v>12</v>
      </c>
      <c r="D14" s="30"/>
      <c r="E14" s="31">
        <v>735</v>
      </c>
      <c r="F14" s="53">
        <v>893</v>
      </c>
      <c r="G14" s="42">
        <v>793</v>
      </c>
      <c r="H14" s="53">
        <v>29097</v>
      </c>
      <c r="I14" s="31">
        <v>998</v>
      </c>
      <c r="J14" s="53">
        <v>1208</v>
      </c>
      <c r="K14" s="42">
        <v>1118</v>
      </c>
      <c r="L14" s="53">
        <v>11649</v>
      </c>
      <c r="M14" s="31">
        <v>998</v>
      </c>
      <c r="N14" s="53">
        <v>1208</v>
      </c>
      <c r="O14" s="42">
        <v>1127</v>
      </c>
      <c r="P14" s="53">
        <v>9352</v>
      </c>
      <c r="Q14" s="31">
        <v>1050</v>
      </c>
      <c r="R14" s="53">
        <v>1208</v>
      </c>
      <c r="S14" s="42">
        <v>1134</v>
      </c>
      <c r="T14" s="53">
        <v>12352</v>
      </c>
      <c r="U14" s="31">
        <v>998</v>
      </c>
      <c r="V14" s="53">
        <v>1208</v>
      </c>
      <c r="W14" s="42">
        <v>1108</v>
      </c>
      <c r="X14" s="53">
        <v>13421</v>
      </c>
    </row>
    <row r="15" spans="2:24" ht="14.1" customHeight="1" x14ac:dyDescent="0.15">
      <c r="B15" s="7" t="s">
        <v>102</v>
      </c>
      <c r="C15" s="14">
        <v>1</v>
      </c>
      <c r="D15" s="30" t="s">
        <v>54</v>
      </c>
      <c r="E15" s="31">
        <v>714</v>
      </c>
      <c r="F15" s="53">
        <v>924</v>
      </c>
      <c r="G15" s="42">
        <v>793</v>
      </c>
      <c r="H15" s="53">
        <v>32520</v>
      </c>
      <c r="I15" s="31">
        <v>998</v>
      </c>
      <c r="J15" s="53">
        <v>1208</v>
      </c>
      <c r="K15" s="42">
        <v>1113</v>
      </c>
      <c r="L15" s="53">
        <v>8235</v>
      </c>
      <c r="M15" s="31">
        <v>998</v>
      </c>
      <c r="N15" s="53">
        <v>1260</v>
      </c>
      <c r="O15" s="42">
        <v>1118</v>
      </c>
      <c r="P15" s="53">
        <v>7455</v>
      </c>
      <c r="Q15" s="31">
        <v>998</v>
      </c>
      <c r="R15" s="53">
        <v>1260</v>
      </c>
      <c r="S15" s="42">
        <v>1129</v>
      </c>
      <c r="T15" s="53">
        <v>5069</v>
      </c>
      <c r="U15" s="31">
        <v>998</v>
      </c>
      <c r="V15" s="53">
        <v>1208</v>
      </c>
      <c r="W15" s="42">
        <v>1093</v>
      </c>
      <c r="X15" s="53">
        <v>11608</v>
      </c>
    </row>
    <row r="16" spans="2:24" ht="14.1" customHeight="1" x14ac:dyDescent="0.15">
      <c r="B16" s="7"/>
      <c r="C16" s="14">
        <v>2</v>
      </c>
      <c r="D16" s="30"/>
      <c r="E16" s="31">
        <v>735</v>
      </c>
      <c r="F16" s="53">
        <v>861</v>
      </c>
      <c r="G16" s="42">
        <v>799</v>
      </c>
      <c r="H16" s="53">
        <v>27114</v>
      </c>
      <c r="I16" s="31">
        <v>998</v>
      </c>
      <c r="J16" s="53">
        <v>1208</v>
      </c>
      <c r="K16" s="42">
        <v>1100</v>
      </c>
      <c r="L16" s="53">
        <v>7553</v>
      </c>
      <c r="M16" s="31">
        <v>998</v>
      </c>
      <c r="N16" s="53">
        <v>1208</v>
      </c>
      <c r="O16" s="42">
        <v>1107</v>
      </c>
      <c r="P16" s="53">
        <v>6330</v>
      </c>
      <c r="Q16" s="31">
        <v>998</v>
      </c>
      <c r="R16" s="53">
        <v>1260</v>
      </c>
      <c r="S16" s="42">
        <v>1116</v>
      </c>
      <c r="T16" s="53">
        <v>5484</v>
      </c>
      <c r="U16" s="31">
        <v>998</v>
      </c>
      <c r="V16" s="53">
        <v>1208</v>
      </c>
      <c r="W16" s="42">
        <v>1090</v>
      </c>
      <c r="X16" s="53">
        <v>8793</v>
      </c>
    </row>
    <row r="17" spans="2:24" ht="14.1" customHeight="1" x14ac:dyDescent="0.15">
      <c r="B17" s="7"/>
      <c r="C17" s="14">
        <v>3</v>
      </c>
      <c r="D17" s="30"/>
      <c r="E17" s="31">
        <v>735</v>
      </c>
      <c r="F17" s="53">
        <v>893</v>
      </c>
      <c r="G17" s="42">
        <v>821</v>
      </c>
      <c r="H17" s="53">
        <v>36693</v>
      </c>
      <c r="I17" s="31">
        <v>998</v>
      </c>
      <c r="J17" s="53">
        <v>1208</v>
      </c>
      <c r="K17" s="42">
        <v>1106</v>
      </c>
      <c r="L17" s="53">
        <v>6897</v>
      </c>
      <c r="M17" s="31">
        <v>998</v>
      </c>
      <c r="N17" s="53">
        <v>1208</v>
      </c>
      <c r="O17" s="42">
        <v>1120</v>
      </c>
      <c r="P17" s="53">
        <v>7767</v>
      </c>
      <c r="Q17" s="31">
        <v>998</v>
      </c>
      <c r="R17" s="53">
        <v>1208</v>
      </c>
      <c r="S17" s="42">
        <v>1114</v>
      </c>
      <c r="T17" s="53">
        <v>5499</v>
      </c>
      <c r="U17" s="31">
        <v>998</v>
      </c>
      <c r="V17" s="53">
        <v>1208</v>
      </c>
      <c r="W17" s="42">
        <v>1101</v>
      </c>
      <c r="X17" s="53">
        <v>10213</v>
      </c>
    </row>
    <row r="18" spans="2:24" ht="14.1" customHeight="1" x14ac:dyDescent="0.15">
      <c r="B18" s="7"/>
      <c r="C18" s="14">
        <v>4</v>
      </c>
      <c r="D18" s="30"/>
      <c r="E18" s="31">
        <v>788</v>
      </c>
      <c r="F18" s="53">
        <v>893</v>
      </c>
      <c r="G18" s="42">
        <v>840</v>
      </c>
      <c r="H18" s="53">
        <v>20437</v>
      </c>
      <c r="I18" s="31">
        <v>998</v>
      </c>
      <c r="J18" s="53">
        <v>1260</v>
      </c>
      <c r="K18" s="42">
        <v>1122</v>
      </c>
      <c r="L18" s="53">
        <v>4714</v>
      </c>
      <c r="M18" s="31">
        <v>998</v>
      </c>
      <c r="N18" s="53">
        <v>1260</v>
      </c>
      <c r="O18" s="42">
        <v>1154</v>
      </c>
      <c r="P18" s="53">
        <v>3454</v>
      </c>
      <c r="Q18" s="31">
        <v>998</v>
      </c>
      <c r="R18" s="53">
        <v>1260</v>
      </c>
      <c r="S18" s="42">
        <v>1142</v>
      </c>
      <c r="T18" s="53">
        <v>2725</v>
      </c>
      <c r="U18" s="31">
        <v>998</v>
      </c>
      <c r="V18" s="53">
        <v>1208</v>
      </c>
      <c r="W18" s="42">
        <v>1091</v>
      </c>
      <c r="X18" s="53">
        <v>5322</v>
      </c>
    </row>
    <row r="19" spans="2:24" ht="14.1" customHeight="1" x14ac:dyDescent="0.15">
      <c r="B19" s="7"/>
      <c r="C19" s="14">
        <v>5</v>
      </c>
      <c r="D19" s="30"/>
      <c r="E19" s="31">
        <v>788</v>
      </c>
      <c r="F19" s="53">
        <v>924</v>
      </c>
      <c r="G19" s="42">
        <v>848</v>
      </c>
      <c r="H19" s="53">
        <v>31983</v>
      </c>
      <c r="I19" s="31">
        <v>1050</v>
      </c>
      <c r="J19" s="53">
        <v>1260</v>
      </c>
      <c r="K19" s="42">
        <v>1155</v>
      </c>
      <c r="L19" s="53">
        <v>5479</v>
      </c>
      <c r="M19" s="31">
        <v>1050</v>
      </c>
      <c r="N19" s="53">
        <v>1260</v>
      </c>
      <c r="O19" s="42">
        <v>1169</v>
      </c>
      <c r="P19" s="53">
        <v>7123</v>
      </c>
      <c r="Q19" s="31">
        <v>998</v>
      </c>
      <c r="R19" s="53">
        <v>1260</v>
      </c>
      <c r="S19" s="42">
        <v>1168</v>
      </c>
      <c r="T19" s="53">
        <v>5666</v>
      </c>
      <c r="U19" s="31">
        <v>998</v>
      </c>
      <c r="V19" s="53">
        <v>1208</v>
      </c>
      <c r="W19" s="42">
        <v>1104</v>
      </c>
      <c r="X19" s="53">
        <v>9344</v>
      </c>
    </row>
    <row r="20" spans="2:24" ht="14.1" customHeight="1" x14ac:dyDescent="0.15">
      <c r="B20" s="7"/>
      <c r="C20" s="14">
        <v>6</v>
      </c>
      <c r="D20" s="30"/>
      <c r="E20" s="31">
        <v>735</v>
      </c>
      <c r="F20" s="53">
        <v>893</v>
      </c>
      <c r="G20" s="42">
        <v>837</v>
      </c>
      <c r="H20" s="53">
        <v>34767</v>
      </c>
      <c r="I20" s="31">
        <v>1008</v>
      </c>
      <c r="J20" s="53">
        <v>1208</v>
      </c>
      <c r="K20" s="42">
        <v>1136</v>
      </c>
      <c r="L20" s="53">
        <v>5391</v>
      </c>
      <c r="M20" s="31">
        <v>998</v>
      </c>
      <c r="N20" s="53">
        <v>1208</v>
      </c>
      <c r="O20" s="42">
        <v>1151</v>
      </c>
      <c r="P20" s="53">
        <v>7205</v>
      </c>
      <c r="Q20" s="31">
        <v>998</v>
      </c>
      <c r="R20" s="53">
        <v>1216</v>
      </c>
      <c r="S20" s="42">
        <v>1154</v>
      </c>
      <c r="T20" s="53">
        <v>5140</v>
      </c>
      <c r="U20" s="31">
        <v>998</v>
      </c>
      <c r="V20" s="53">
        <v>1208</v>
      </c>
      <c r="W20" s="42">
        <v>1101</v>
      </c>
      <c r="X20" s="53">
        <v>10672</v>
      </c>
    </row>
    <row r="21" spans="2:24" ht="14.1" customHeight="1" x14ac:dyDescent="0.15">
      <c r="B21" s="7"/>
      <c r="C21" s="14">
        <v>7</v>
      </c>
      <c r="D21" s="30"/>
      <c r="E21" s="31">
        <v>767</v>
      </c>
      <c r="F21" s="53">
        <v>945</v>
      </c>
      <c r="G21" s="42">
        <v>852</v>
      </c>
      <c r="H21" s="53">
        <v>19932</v>
      </c>
      <c r="I21" s="31">
        <v>945</v>
      </c>
      <c r="J21" s="53">
        <v>1208</v>
      </c>
      <c r="K21" s="42">
        <v>1101</v>
      </c>
      <c r="L21" s="53">
        <v>3122</v>
      </c>
      <c r="M21" s="31">
        <v>1029</v>
      </c>
      <c r="N21" s="53">
        <v>1208</v>
      </c>
      <c r="O21" s="42">
        <v>1122</v>
      </c>
      <c r="P21" s="53">
        <v>4405</v>
      </c>
      <c r="Q21" s="31">
        <v>1050</v>
      </c>
      <c r="R21" s="53">
        <v>1208</v>
      </c>
      <c r="S21" s="42">
        <v>1132</v>
      </c>
      <c r="T21" s="53">
        <v>2758</v>
      </c>
      <c r="U21" s="31">
        <v>966</v>
      </c>
      <c r="V21" s="53">
        <v>1155</v>
      </c>
      <c r="W21" s="42">
        <v>1075</v>
      </c>
      <c r="X21" s="53">
        <v>6077</v>
      </c>
    </row>
    <row r="22" spans="2:24" ht="14.1" customHeight="1" x14ac:dyDescent="0.15">
      <c r="B22" s="7"/>
      <c r="C22" s="14">
        <v>8</v>
      </c>
      <c r="D22" s="30"/>
      <c r="E22" s="31">
        <v>756</v>
      </c>
      <c r="F22" s="53">
        <v>954</v>
      </c>
      <c r="G22" s="42">
        <v>863</v>
      </c>
      <c r="H22" s="53">
        <v>31161</v>
      </c>
      <c r="I22" s="31">
        <v>945</v>
      </c>
      <c r="J22" s="53">
        <v>1155</v>
      </c>
      <c r="K22" s="42">
        <v>1058</v>
      </c>
      <c r="L22" s="53">
        <v>10486</v>
      </c>
      <c r="M22" s="31">
        <v>893</v>
      </c>
      <c r="N22" s="53">
        <v>1176</v>
      </c>
      <c r="O22" s="42">
        <v>1071</v>
      </c>
      <c r="P22" s="53">
        <v>8216</v>
      </c>
      <c r="Q22" s="31">
        <v>893</v>
      </c>
      <c r="R22" s="53">
        <v>1208</v>
      </c>
      <c r="S22" s="42">
        <v>1079</v>
      </c>
      <c r="T22" s="53">
        <v>7260</v>
      </c>
      <c r="U22" s="31">
        <v>893</v>
      </c>
      <c r="V22" s="53">
        <v>1155</v>
      </c>
      <c r="W22" s="42">
        <v>1032</v>
      </c>
      <c r="X22" s="53">
        <v>10750</v>
      </c>
    </row>
    <row r="23" spans="2:24" ht="14.1" customHeight="1" x14ac:dyDescent="0.15">
      <c r="B23" s="7"/>
      <c r="C23" s="14">
        <v>9</v>
      </c>
      <c r="D23" s="30"/>
      <c r="E23" s="31">
        <v>756</v>
      </c>
      <c r="F23" s="53">
        <v>924</v>
      </c>
      <c r="G23" s="42">
        <v>845</v>
      </c>
      <c r="H23" s="53">
        <v>26190</v>
      </c>
      <c r="I23" s="31">
        <v>924</v>
      </c>
      <c r="J23" s="53">
        <v>1155</v>
      </c>
      <c r="K23" s="42">
        <v>1040</v>
      </c>
      <c r="L23" s="53">
        <v>7557</v>
      </c>
      <c r="M23" s="31">
        <v>924</v>
      </c>
      <c r="N23" s="53">
        <v>1155</v>
      </c>
      <c r="O23" s="42">
        <v>1049</v>
      </c>
      <c r="P23" s="53">
        <v>5882</v>
      </c>
      <c r="Q23" s="31">
        <v>924</v>
      </c>
      <c r="R23" s="53">
        <v>1260</v>
      </c>
      <c r="S23" s="42">
        <v>1051</v>
      </c>
      <c r="T23" s="53">
        <v>6023</v>
      </c>
      <c r="U23" s="31">
        <v>893</v>
      </c>
      <c r="V23" s="53">
        <v>1155</v>
      </c>
      <c r="W23" s="42">
        <v>1036</v>
      </c>
      <c r="X23" s="53">
        <v>9167</v>
      </c>
    </row>
    <row r="24" spans="2:24" ht="14.1" customHeight="1" x14ac:dyDescent="0.15">
      <c r="B24" s="10"/>
      <c r="C24" s="6">
        <v>10</v>
      </c>
      <c r="D24" s="12"/>
      <c r="E24" s="36">
        <v>735</v>
      </c>
      <c r="F24" s="36">
        <v>892.5</v>
      </c>
      <c r="G24" s="36">
        <v>810.2151620857644</v>
      </c>
      <c r="H24" s="36">
        <v>30350.9</v>
      </c>
      <c r="I24" s="36">
        <v>924</v>
      </c>
      <c r="J24" s="36">
        <v>1155</v>
      </c>
      <c r="K24" s="36">
        <v>1040.7117340760478</v>
      </c>
      <c r="L24" s="36">
        <v>7358.5</v>
      </c>
      <c r="M24" s="36">
        <v>924</v>
      </c>
      <c r="N24" s="36">
        <v>1155</v>
      </c>
      <c r="O24" s="36">
        <v>1043.6441901731628</v>
      </c>
      <c r="P24" s="36">
        <v>7928.9</v>
      </c>
      <c r="Q24" s="36">
        <v>924</v>
      </c>
      <c r="R24" s="55">
        <v>1155</v>
      </c>
      <c r="S24" s="55">
        <v>1052.1350531107737</v>
      </c>
      <c r="T24" s="55">
        <v>5066</v>
      </c>
      <c r="U24" s="55">
        <v>924</v>
      </c>
      <c r="V24" s="55">
        <v>1155</v>
      </c>
      <c r="W24" s="55">
        <v>1036.0180988593156</v>
      </c>
      <c r="X24" s="55">
        <v>13111.5</v>
      </c>
    </row>
    <row r="25" spans="2:24" x14ac:dyDescent="0.15">
      <c r="B25" s="46"/>
      <c r="C25" s="57"/>
      <c r="D25" s="58"/>
      <c r="E25" s="31"/>
      <c r="F25" s="53"/>
      <c r="G25" s="42"/>
      <c r="H25" s="53"/>
      <c r="I25" s="31"/>
      <c r="J25" s="53"/>
      <c r="K25" s="42"/>
      <c r="L25" s="53"/>
      <c r="M25" s="31"/>
      <c r="N25" s="53"/>
      <c r="O25" s="42"/>
      <c r="P25" s="53"/>
      <c r="Q25" s="31"/>
      <c r="R25" s="53"/>
      <c r="S25" s="42"/>
      <c r="T25" s="53"/>
      <c r="U25" s="31"/>
      <c r="V25" s="53"/>
      <c r="W25" s="42"/>
      <c r="X25" s="53"/>
    </row>
    <row r="26" spans="2:24" x14ac:dyDescent="0.15">
      <c r="B26" s="46"/>
      <c r="C26" s="57"/>
      <c r="D26" s="58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</row>
    <row r="27" spans="2:24" x14ac:dyDescent="0.15">
      <c r="B27" s="44" t="s">
        <v>79</v>
      </c>
      <c r="C27" s="57"/>
      <c r="D27" s="58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114">
        <v>40463</v>
      </c>
      <c r="C28" s="115"/>
      <c r="D28" s="116">
        <v>40469</v>
      </c>
      <c r="E28" s="78">
        <v>756</v>
      </c>
      <c r="F28" s="79">
        <v>892.5</v>
      </c>
      <c r="G28" s="57">
        <v>813.87196783680974</v>
      </c>
      <c r="H28" s="79">
        <v>17048.8</v>
      </c>
      <c r="I28" s="78">
        <v>945</v>
      </c>
      <c r="J28" s="79">
        <v>1155</v>
      </c>
      <c r="K28" s="57">
        <v>1036.6856869460116</v>
      </c>
      <c r="L28" s="79">
        <v>4592.8999999999996</v>
      </c>
      <c r="M28" s="78">
        <v>945</v>
      </c>
      <c r="N28" s="79">
        <v>1155</v>
      </c>
      <c r="O28" s="57">
        <v>1039.6563961485558</v>
      </c>
      <c r="P28" s="79">
        <v>4022.8</v>
      </c>
      <c r="Q28" s="78">
        <v>945</v>
      </c>
      <c r="R28" s="79">
        <v>1155</v>
      </c>
      <c r="S28" s="57">
        <v>1048.4437778539595</v>
      </c>
      <c r="T28" s="79">
        <v>2964.4</v>
      </c>
      <c r="U28" s="78">
        <v>945</v>
      </c>
      <c r="V28" s="79">
        <v>1155</v>
      </c>
      <c r="W28" s="57">
        <v>1034.4349827945521</v>
      </c>
      <c r="X28" s="79">
        <v>5671.7</v>
      </c>
    </row>
    <row r="29" spans="2:24" x14ac:dyDescent="0.15">
      <c r="B29" s="114" t="s">
        <v>80</v>
      </c>
      <c r="C29" s="115"/>
      <c r="D29" s="116"/>
      <c r="E29" s="31"/>
      <c r="F29" s="53"/>
      <c r="G29" s="42"/>
      <c r="H29" s="53"/>
      <c r="I29" s="31"/>
      <c r="J29" s="53"/>
      <c r="K29" s="42"/>
      <c r="L29" s="53"/>
      <c r="M29" s="31"/>
      <c r="N29" s="53"/>
      <c r="O29" s="42"/>
      <c r="P29" s="53"/>
      <c r="Q29" s="31"/>
      <c r="R29" s="53"/>
      <c r="S29" s="42"/>
      <c r="T29" s="53"/>
      <c r="U29" s="31"/>
      <c r="V29" s="53"/>
      <c r="W29" s="42"/>
      <c r="X29" s="53"/>
    </row>
    <row r="30" spans="2:24" x14ac:dyDescent="0.15">
      <c r="B30" s="114">
        <v>40470</v>
      </c>
      <c r="C30" s="115"/>
      <c r="D30" s="116">
        <v>40476</v>
      </c>
      <c r="E30" s="78">
        <v>735</v>
      </c>
      <c r="F30" s="79">
        <v>892.5</v>
      </c>
      <c r="G30" s="57">
        <v>798.24879066129859</v>
      </c>
      <c r="H30" s="79">
        <v>5932</v>
      </c>
      <c r="I30" s="78">
        <v>924</v>
      </c>
      <c r="J30" s="79">
        <v>1155</v>
      </c>
      <c r="K30" s="57">
        <v>1044.3287920072664</v>
      </c>
      <c r="L30" s="79">
        <v>1470.8</v>
      </c>
      <c r="M30" s="78">
        <v>924</v>
      </c>
      <c r="N30" s="79">
        <v>1155</v>
      </c>
      <c r="O30" s="57">
        <v>1044.9445348837207</v>
      </c>
      <c r="P30" s="79">
        <v>2006.1</v>
      </c>
      <c r="Q30" s="78">
        <v>924</v>
      </c>
      <c r="R30" s="79">
        <v>1149.96</v>
      </c>
      <c r="S30" s="57">
        <v>1054.0685543964232</v>
      </c>
      <c r="T30" s="79">
        <v>931.5</v>
      </c>
      <c r="U30" s="78">
        <v>924</v>
      </c>
      <c r="V30" s="79">
        <v>1155</v>
      </c>
      <c r="W30" s="57">
        <v>1034.5250229760215</v>
      </c>
      <c r="X30" s="79">
        <v>4012.7</v>
      </c>
    </row>
    <row r="31" spans="2:24" x14ac:dyDescent="0.15">
      <c r="B31" s="114" t="s">
        <v>81</v>
      </c>
      <c r="C31" s="115"/>
      <c r="D31" s="116"/>
      <c r="E31" s="31"/>
      <c r="F31" s="53"/>
      <c r="G31" s="42"/>
      <c r="H31" s="53"/>
      <c r="I31" s="31"/>
      <c r="J31" s="53"/>
      <c r="K31" s="42"/>
      <c r="L31" s="53"/>
      <c r="M31" s="31"/>
      <c r="N31" s="53"/>
      <c r="O31" s="42"/>
      <c r="P31" s="53"/>
      <c r="Q31" s="31"/>
      <c r="R31" s="53"/>
      <c r="S31" s="42"/>
      <c r="T31" s="53"/>
      <c r="U31" s="31"/>
      <c r="V31" s="53"/>
      <c r="W31" s="42"/>
      <c r="X31" s="53"/>
    </row>
    <row r="32" spans="2:24" x14ac:dyDescent="0.15">
      <c r="B32" s="114">
        <v>40477</v>
      </c>
      <c r="C32" s="115"/>
      <c r="D32" s="116">
        <v>40483</v>
      </c>
      <c r="E32" s="78">
        <v>766.5</v>
      </c>
      <c r="F32" s="79">
        <v>892.5</v>
      </c>
      <c r="G32" s="57">
        <v>811.87642875285746</v>
      </c>
      <c r="H32" s="79">
        <v>7370.1</v>
      </c>
      <c r="I32" s="78">
        <v>966</v>
      </c>
      <c r="J32" s="79">
        <v>1155</v>
      </c>
      <c r="K32" s="57">
        <v>1049.2424657534248</v>
      </c>
      <c r="L32" s="79">
        <v>1294.8</v>
      </c>
      <c r="M32" s="78">
        <v>966</v>
      </c>
      <c r="N32" s="79">
        <v>1155</v>
      </c>
      <c r="O32" s="57">
        <v>1051.5714619992511</v>
      </c>
      <c r="P32" s="79">
        <v>1900</v>
      </c>
      <c r="Q32" s="78">
        <v>966</v>
      </c>
      <c r="R32" s="79">
        <v>1155</v>
      </c>
      <c r="S32" s="57">
        <v>1057.7674767886401</v>
      </c>
      <c r="T32" s="79">
        <v>1170.0999999999999</v>
      </c>
      <c r="U32" s="78">
        <v>924</v>
      </c>
      <c r="V32" s="79">
        <v>1155</v>
      </c>
      <c r="W32" s="57">
        <v>1043.3976343457944</v>
      </c>
      <c r="X32" s="79">
        <v>3427.1</v>
      </c>
    </row>
    <row r="33" spans="2:24" x14ac:dyDescent="0.15">
      <c r="B33" s="114" t="s">
        <v>82</v>
      </c>
      <c r="C33" s="115"/>
      <c r="D33" s="116"/>
      <c r="E33" s="31"/>
      <c r="F33" s="53"/>
      <c r="G33" s="42"/>
      <c r="H33" s="53"/>
      <c r="I33" s="31"/>
      <c r="J33" s="53"/>
      <c r="K33" s="42"/>
      <c r="L33" s="53"/>
      <c r="M33" s="31"/>
      <c r="N33" s="53"/>
      <c r="O33" s="42"/>
      <c r="P33" s="53"/>
      <c r="Q33" s="31"/>
      <c r="R33" s="53"/>
      <c r="S33" s="42"/>
      <c r="T33" s="53"/>
      <c r="U33" s="31"/>
      <c r="V33" s="53"/>
      <c r="W33" s="42"/>
      <c r="X33" s="53"/>
    </row>
    <row r="34" spans="2:24" ht="12" customHeight="1" x14ac:dyDescent="0.15">
      <c r="B34" s="114">
        <v>40449</v>
      </c>
      <c r="C34" s="115"/>
      <c r="D34" s="116">
        <v>40455</v>
      </c>
      <c r="E34" s="78">
        <v>756</v>
      </c>
      <c r="F34" s="79">
        <v>893</v>
      </c>
      <c r="G34" s="57">
        <v>828</v>
      </c>
      <c r="H34" s="79">
        <v>6999</v>
      </c>
      <c r="I34" s="78">
        <v>924</v>
      </c>
      <c r="J34" s="79">
        <v>1155</v>
      </c>
      <c r="K34" s="57">
        <v>1037</v>
      </c>
      <c r="L34" s="79">
        <v>2152</v>
      </c>
      <c r="M34" s="78">
        <v>924</v>
      </c>
      <c r="N34" s="79">
        <v>1155</v>
      </c>
      <c r="O34" s="57">
        <v>1051</v>
      </c>
      <c r="P34" s="79">
        <v>1759</v>
      </c>
      <c r="Q34" s="78">
        <v>924</v>
      </c>
      <c r="R34" s="79">
        <v>1260</v>
      </c>
      <c r="S34" s="57">
        <v>1051</v>
      </c>
      <c r="T34" s="79">
        <v>744</v>
      </c>
      <c r="U34" s="78">
        <v>924</v>
      </c>
      <c r="V34" s="79">
        <v>1155</v>
      </c>
      <c r="W34" s="57">
        <v>1035</v>
      </c>
      <c r="X34" s="79">
        <v>2828</v>
      </c>
    </row>
    <row r="35" spans="2:24" ht="12" customHeight="1" x14ac:dyDescent="0.15">
      <c r="B35" s="114" t="s">
        <v>83</v>
      </c>
      <c r="C35" s="115"/>
      <c r="D35" s="116"/>
      <c r="E35" s="31"/>
      <c r="F35" s="53"/>
      <c r="G35" s="42"/>
      <c r="H35" s="53"/>
      <c r="I35" s="31"/>
      <c r="J35" s="53"/>
      <c r="K35" s="42"/>
      <c r="L35" s="53"/>
      <c r="M35" s="31"/>
      <c r="N35" s="53"/>
      <c r="O35" s="42"/>
      <c r="P35" s="53"/>
      <c r="Q35" s="31"/>
      <c r="R35" s="53"/>
      <c r="S35" s="42"/>
      <c r="T35" s="53"/>
      <c r="U35" s="31"/>
      <c r="V35" s="53"/>
      <c r="W35" s="42"/>
      <c r="X35" s="53"/>
    </row>
    <row r="36" spans="2:24" ht="12" customHeight="1" x14ac:dyDescent="0.15">
      <c r="B36" s="117"/>
      <c r="C36" s="118"/>
      <c r="D36" s="119"/>
      <c r="E36" s="80"/>
      <c r="F36" s="81"/>
      <c r="G36" s="59"/>
      <c r="H36" s="81"/>
      <c r="I36" s="80"/>
      <c r="J36" s="81"/>
      <c r="K36" s="59"/>
      <c r="L36" s="81"/>
      <c r="M36" s="80"/>
      <c r="N36" s="81"/>
      <c r="O36" s="59"/>
      <c r="P36" s="81"/>
      <c r="Q36" s="80"/>
      <c r="R36" s="81"/>
      <c r="S36" s="59"/>
      <c r="T36" s="81"/>
      <c r="U36" s="80"/>
      <c r="V36" s="81"/>
      <c r="W36" s="59"/>
      <c r="X36" s="81"/>
    </row>
    <row r="37" spans="2:24" ht="6" customHeight="1" x14ac:dyDescent="0.15">
      <c r="B37" s="45"/>
      <c r="C37" s="57"/>
      <c r="D37" s="57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</row>
    <row r="38" spans="2:24" ht="12.75" customHeight="1" x14ac:dyDescent="0.15">
      <c r="B38" s="24"/>
    </row>
    <row r="39" spans="2:24" ht="12.75" customHeight="1" x14ac:dyDescent="0.15">
      <c r="B39" s="25"/>
    </row>
    <row r="40" spans="2:24" x14ac:dyDescent="0.15">
      <c r="B40" s="25"/>
    </row>
    <row r="41" spans="2:24" x14ac:dyDescent="0.15">
      <c r="B41" s="25"/>
    </row>
  </sheetData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&amp;C-67-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dimension ref="B3:X41"/>
  <sheetViews>
    <sheetView zoomScale="75" workbookViewId="0">
      <selection activeCell="B1" sqref="B1"/>
    </sheetView>
  </sheetViews>
  <sheetFormatPr defaultColWidth="7.5" defaultRowHeight="12" x14ac:dyDescent="0.15"/>
  <cols>
    <col min="1" max="1" width="1.25" style="35" customWidth="1"/>
    <col min="2" max="2" width="5.375" style="35" customWidth="1"/>
    <col min="3" max="3" width="3.375" style="35" customWidth="1"/>
    <col min="4" max="4" width="6" style="35" customWidth="1"/>
    <col min="5" max="5" width="5.375" style="35" customWidth="1"/>
    <col min="6" max="7" width="5.875" style="35" customWidth="1"/>
    <col min="8" max="8" width="8.125" style="35" customWidth="1"/>
    <col min="9" max="9" width="5.75" style="35" customWidth="1"/>
    <col min="10" max="11" width="5.875" style="35" customWidth="1"/>
    <col min="12" max="12" width="8.125" style="35" customWidth="1"/>
    <col min="13" max="16384" width="7.5" style="35"/>
  </cols>
  <sheetData>
    <row r="3" spans="2:24" x14ac:dyDescent="0.15">
      <c r="B3" s="19" t="s">
        <v>449</v>
      </c>
    </row>
    <row r="4" spans="2:24" x14ac:dyDescent="0.15">
      <c r="L4" s="24" t="s">
        <v>10</v>
      </c>
    </row>
    <row r="5" spans="2:24" ht="6" customHeight="1" x14ac:dyDescent="0.15">
      <c r="B5" s="38"/>
      <c r="C5" s="38"/>
      <c r="D5" s="38"/>
      <c r="E5" s="38"/>
      <c r="F5" s="38"/>
      <c r="G5" s="38"/>
      <c r="H5" s="38"/>
    </row>
    <row r="6" spans="2:24" x14ac:dyDescent="0.15">
      <c r="B6" s="43"/>
      <c r="C6" s="88" t="s">
        <v>0</v>
      </c>
      <c r="D6" s="89"/>
      <c r="E6" s="94" t="s">
        <v>112</v>
      </c>
      <c r="F6" s="95"/>
      <c r="G6" s="95"/>
      <c r="H6" s="96"/>
      <c r="I6" s="91" t="s">
        <v>16</v>
      </c>
      <c r="J6" s="92"/>
      <c r="K6" s="92"/>
      <c r="L6" s="93"/>
    </row>
    <row r="7" spans="2:24" x14ac:dyDescent="0.15">
      <c r="B7" s="44" t="s">
        <v>4</v>
      </c>
      <c r="C7" s="45"/>
      <c r="D7" s="90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</row>
    <row r="8" spans="2:24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</row>
    <row r="9" spans="2:24" ht="14.1" customHeight="1" x14ac:dyDescent="0.15">
      <c r="B9" s="43" t="s">
        <v>72</v>
      </c>
      <c r="C9" s="32">
        <v>20</v>
      </c>
      <c r="D9" s="33" t="s">
        <v>106</v>
      </c>
      <c r="E9" s="43">
        <v>893</v>
      </c>
      <c r="F9" s="56">
        <v>1050</v>
      </c>
      <c r="G9" s="74">
        <v>1003</v>
      </c>
      <c r="H9" s="56">
        <v>5564</v>
      </c>
      <c r="I9" s="43">
        <v>1296</v>
      </c>
      <c r="J9" s="56">
        <v>1470</v>
      </c>
      <c r="K9" s="74">
        <v>1407</v>
      </c>
      <c r="L9" s="56">
        <v>34627</v>
      </c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</row>
    <row r="10" spans="2:24" ht="14.1" customHeight="1" x14ac:dyDescent="0.15">
      <c r="B10" s="31"/>
      <c r="C10" s="34">
        <v>21</v>
      </c>
      <c r="D10" s="42"/>
      <c r="E10" s="31">
        <v>840</v>
      </c>
      <c r="F10" s="53">
        <v>1071</v>
      </c>
      <c r="G10" s="42">
        <v>958</v>
      </c>
      <c r="H10" s="53">
        <v>97963</v>
      </c>
      <c r="I10" s="31">
        <v>1208</v>
      </c>
      <c r="J10" s="53">
        <v>1470</v>
      </c>
      <c r="K10" s="42">
        <v>1344</v>
      </c>
      <c r="L10" s="53">
        <v>684291</v>
      </c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</row>
    <row r="11" spans="2:24" ht="14.1" customHeight="1" x14ac:dyDescent="0.15">
      <c r="B11" s="36"/>
      <c r="C11" s="37">
        <v>22</v>
      </c>
      <c r="D11" s="38"/>
      <c r="E11" s="36"/>
      <c r="F11" s="55"/>
      <c r="G11" s="38"/>
      <c r="H11" s="55"/>
      <c r="I11" s="36"/>
      <c r="J11" s="55"/>
      <c r="K11" s="38"/>
      <c r="L11" s="55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</row>
    <row r="12" spans="2:24" ht="14.1" customHeight="1" x14ac:dyDescent="0.15">
      <c r="B12" s="7"/>
      <c r="C12" s="14">
        <v>10</v>
      </c>
      <c r="D12" s="30"/>
      <c r="E12" s="31">
        <v>893</v>
      </c>
      <c r="F12" s="53">
        <v>1029</v>
      </c>
      <c r="G12" s="42">
        <v>954</v>
      </c>
      <c r="H12" s="53">
        <v>6811</v>
      </c>
      <c r="I12" s="31">
        <v>1227</v>
      </c>
      <c r="J12" s="53">
        <v>1418</v>
      </c>
      <c r="K12" s="42">
        <v>1310</v>
      </c>
      <c r="L12" s="53">
        <v>48928</v>
      </c>
    </row>
    <row r="13" spans="2:24" ht="14.1" customHeight="1" x14ac:dyDescent="0.15">
      <c r="B13" s="7"/>
      <c r="C13" s="14">
        <v>11</v>
      </c>
      <c r="D13" s="30"/>
      <c r="E13" s="31">
        <v>872</v>
      </c>
      <c r="F13" s="53">
        <v>1050</v>
      </c>
      <c r="G13" s="42">
        <v>952</v>
      </c>
      <c r="H13" s="53">
        <v>6672</v>
      </c>
      <c r="I13" s="31">
        <v>1260</v>
      </c>
      <c r="J13" s="53">
        <v>1365</v>
      </c>
      <c r="K13" s="42">
        <v>1313</v>
      </c>
      <c r="L13" s="53">
        <v>50152</v>
      </c>
    </row>
    <row r="14" spans="2:24" ht="14.1" customHeight="1" x14ac:dyDescent="0.15">
      <c r="B14" s="7"/>
      <c r="C14" s="14">
        <v>12</v>
      </c>
      <c r="D14" s="30"/>
      <c r="E14" s="31">
        <v>893</v>
      </c>
      <c r="F14" s="53">
        <v>1071</v>
      </c>
      <c r="G14" s="42">
        <v>967</v>
      </c>
      <c r="H14" s="53">
        <v>9495</v>
      </c>
      <c r="I14" s="31">
        <v>1260</v>
      </c>
      <c r="J14" s="53">
        <v>1418</v>
      </c>
      <c r="K14" s="42">
        <v>1319</v>
      </c>
      <c r="L14" s="53">
        <v>45051</v>
      </c>
    </row>
    <row r="15" spans="2:24" ht="14.1" customHeight="1" x14ac:dyDescent="0.15">
      <c r="B15" s="7" t="s">
        <v>102</v>
      </c>
      <c r="C15" s="14">
        <v>1</v>
      </c>
      <c r="D15" s="30" t="s">
        <v>54</v>
      </c>
      <c r="E15" s="31">
        <v>714</v>
      </c>
      <c r="F15" s="53">
        <v>1029</v>
      </c>
      <c r="G15" s="42">
        <v>931</v>
      </c>
      <c r="H15" s="53">
        <v>9556</v>
      </c>
      <c r="I15" s="31">
        <v>1155</v>
      </c>
      <c r="J15" s="53">
        <v>1418</v>
      </c>
      <c r="K15" s="42">
        <v>1264</v>
      </c>
      <c r="L15" s="53">
        <v>53024</v>
      </c>
    </row>
    <row r="16" spans="2:24" ht="14.1" customHeight="1" x14ac:dyDescent="0.15">
      <c r="B16" s="7"/>
      <c r="C16" s="14">
        <v>2</v>
      </c>
      <c r="D16" s="30"/>
      <c r="E16" s="31">
        <v>819</v>
      </c>
      <c r="F16" s="53">
        <v>998</v>
      </c>
      <c r="G16" s="42">
        <v>922</v>
      </c>
      <c r="H16" s="53">
        <v>4634</v>
      </c>
      <c r="I16" s="31">
        <v>1155</v>
      </c>
      <c r="J16" s="53">
        <v>1365</v>
      </c>
      <c r="K16" s="42">
        <v>1253</v>
      </c>
      <c r="L16" s="53">
        <v>43870</v>
      </c>
    </row>
    <row r="17" spans="2:24" ht="14.1" customHeight="1" x14ac:dyDescent="0.15">
      <c r="B17" s="7"/>
      <c r="C17" s="14">
        <v>3</v>
      </c>
      <c r="D17" s="30"/>
      <c r="E17" s="31">
        <v>819</v>
      </c>
      <c r="F17" s="53">
        <v>998</v>
      </c>
      <c r="G17" s="42">
        <v>912</v>
      </c>
      <c r="H17" s="53">
        <v>6287</v>
      </c>
      <c r="I17" s="31">
        <v>1155</v>
      </c>
      <c r="J17" s="53">
        <v>1380</v>
      </c>
      <c r="K17" s="42">
        <v>1253</v>
      </c>
      <c r="L17" s="53">
        <v>48368</v>
      </c>
    </row>
    <row r="18" spans="2:24" ht="14.1" customHeight="1" x14ac:dyDescent="0.15">
      <c r="B18" s="7"/>
      <c r="C18" s="14">
        <v>4</v>
      </c>
      <c r="D18" s="30"/>
      <c r="E18" s="31">
        <v>788</v>
      </c>
      <c r="F18" s="53">
        <v>966</v>
      </c>
      <c r="G18" s="42">
        <v>899</v>
      </c>
      <c r="H18" s="53">
        <v>3949</v>
      </c>
      <c r="I18" s="31">
        <v>1193</v>
      </c>
      <c r="J18" s="53">
        <v>1397</v>
      </c>
      <c r="K18" s="42">
        <v>1296</v>
      </c>
      <c r="L18" s="53">
        <v>35412</v>
      </c>
    </row>
    <row r="19" spans="2:24" ht="14.1" customHeight="1" x14ac:dyDescent="0.15">
      <c r="B19" s="7"/>
      <c r="C19" s="14">
        <v>5</v>
      </c>
      <c r="D19" s="30"/>
      <c r="E19" s="31">
        <v>819</v>
      </c>
      <c r="F19" s="53">
        <v>945</v>
      </c>
      <c r="G19" s="42">
        <v>901</v>
      </c>
      <c r="H19" s="53">
        <v>5530</v>
      </c>
      <c r="I19" s="31">
        <v>1150</v>
      </c>
      <c r="J19" s="53">
        <v>1380</v>
      </c>
      <c r="K19" s="42">
        <v>1284</v>
      </c>
      <c r="L19" s="53">
        <v>51157</v>
      </c>
    </row>
    <row r="20" spans="2:24" ht="14.1" customHeight="1" x14ac:dyDescent="0.15">
      <c r="B20" s="7"/>
      <c r="C20" s="14">
        <v>6</v>
      </c>
      <c r="D20" s="30"/>
      <c r="E20" s="31">
        <v>788</v>
      </c>
      <c r="F20" s="53">
        <v>945</v>
      </c>
      <c r="G20" s="42">
        <v>889</v>
      </c>
      <c r="H20" s="53">
        <v>7118</v>
      </c>
      <c r="I20" s="31">
        <v>1050</v>
      </c>
      <c r="J20" s="53">
        <v>1313</v>
      </c>
      <c r="K20" s="42">
        <v>1205</v>
      </c>
      <c r="L20" s="53">
        <v>52015</v>
      </c>
    </row>
    <row r="21" spans="2:24" ht="14.1" customHeight="1" x14ac:dyDescent="0.15">
      <c r="B21" s="7"/>
      <c r="C21" s="14">
        <v>7</v>
      </c>
      <c r="D21" s="30"/>
      <c r="E21" s="31">
        <v>756</v>
      </c>
      <c r="F21" s="53">
        <v>924</v>
      </c>
      <c r="G21" s="42">
        <v>843</v>
      </c>
      <c r="H21" s="53">
        <v>4104</v>
      </c>
      <c r="I21" s="31">
        <v>1084</v>
      </c>
      <c r="J21" s="53">
        <v>1355</v>
      </c>
      <c r="K21" s="42">
        <v>1190</v>
      </c>
      <c r="L21" s="53">
        <v>28203</v>
      </c>
    </row>
    <row r="22" spans="2:24" ht="14.1" customHeight="1" x14ac:dyDescent="0.15">
      <c r="B22" s="7"/>
      <c r="C22" s="14">
        <v>8</v>
      </c>
      <c r="D22" s="30"/>
      <c r="E22" s="31">
        <v>767</v>
      </c>
      <c r="F22" s="53">
        <v>924</v>
      </c>
      <c r="G22" s="42">
        <v>823</v>
      </c>
      <c r="H22" s="53">
        <v>5685</v>
      </c>
      <c r="I22" s="31">
        <v>1103</v>
      </c>
      <c r="J22" s="53">
        <v>1313</v>
      </c>
      <c r="K22" s="42">
        <v>1246</v>
      </c>
      <c r="L22" s="53">
        <v>50456</v>
      </c>
    </row>
    <row r="23" spans="2:24" ht="14.1" customHeight="1" x14ac:dyDescent="0.15">
      <c r="B23" s="7"/>
      <c r="C23" s="14">
        <v>9</v>
      </c>
      <c r="D23" s="30"/>
      <c r="E23" s="31">
        <v>735</v>
      </c>
      <c r="F23" s="53">
        <v>945</v>
      </c>
      <c r="G23" s="42">
        <v>845</v>
      </c>
      <c r="H23" s="53">
        <v>6263</v>
      </c>
      <c r="I23" s="31">
        <v>1103</v>
      </c>
      <c r="J23" s="53">
        <v>1355</v>
      </c>
      <c r="K23" s="42">
        <v>1248</v>
      </c>
      <c r="L23" s="53">
        <v>41729</v>
      </c>
    </row>
    <row r="24" spans="2:24" ht="14.1" customHeight="1" x14ac:dyDescent="0.15">
      <c r="B24" s="10"/>
      <c r="C24" s="6">
        <v>10</v>
      </c>
      <c r="D24" s="18"/>
      <c r="E24" s="55">
        <v>787.5</v>
      </c>
      <c r="F24" s="55">
        <v>966</v>
      </c>
      <c r="G24" s="55">
        <v>860.69790195453072</v>
      </c>
      <c r="H24" s="55">
        <v>9071.4000000000015</v>
      </c>
      <c r="I24" s="55">
        <v>1155</v>
      </c>
      <c r="J24" s="55">
        <v>1346.1000000000001</v>
      </c>
      <c r="K24" s="55">
        <v>1254.459207849226</v>
      </c>
      <c r="L24" s="55">
        <v>50222.400000000001</v>
      </c>
    </row>
    <row r="25" spans="2:24" x14ac:dyDescent="0.15">
      <c r="B25" s="46" t="s">
        <v>78</v>
      </c>
      <c r="C25" s="57"/>
      <c r="D25" s="58"/>
      <c r="E25" s="31"/>
      <c r="F25" s="53"/>
      <c r="G25" s="42"/>
      <c r="H25" s="53"/>
      <c r="I25" s="31"/>
      <c r="J25" s="53"/>
      <c r="K25" s="42"/>
      <c r="L25" s="53"/>
    </row>
    <row r="26" spans="2:24" x14ac:dyDescent="0.15">
      <c r="B26" s="46"/>
      <c r="C26" s="57"/>
      <c r="D26" s="58"/>
      <c r="E26" s="31"/>
      <c r="F26" s="53"/>
      <c r="G26" s="42"/>
      <c r="H26" s="53"/>
      <c r="I26" s="31"/>
      <c r="J26" s="53"/>
      <c r="K26" s="42"/>
      <c r="L26" s="53"/>
    </row>
    <row r="27" spans="2:24" x14ac:dyDescent="0.15">
      <c r="B27" s="44" t="s">
        <v>79</v>
      </c>
      <c r="C27" s="57"/>
      <c r="D27" s="58"/>
      <c r="E27" s="31"/>
      <c r="F27" s="53"/>
      <c r="G27" s="42"/>
      <c r="H27" s="53"/>
      <c r="I27" s="31"/>
      <c r="J27" s="53"/>
      <c r="K27" s="42"/>
      <c r="L27" s="53"/>
    </row>
    <row r="28" spans="2:24" x14ac:dyDescent="0.15">
      <c r="B28" s="114">
        <v>40463</v>
      </c>
      <c r="C28" s="115"/>
      <c r="D28" s="116">
        <v>40469</v>
      </c>
      <c r="E28" s="78">
        <v>787.5</v>
      </c>
      <c r="F28" s="79">
        <v>945</v>
      </c>
      <c r="G28" s="57">
        <v>852.96855575868346</v>
      </c>
      <c r="H28" s="79">
        <v>4464.3</v>
      </c>
      <c r="I28" s="78">
        <v>1155</v>
      </c>
      <c r="J28" s="79">
        <v>1344</v>
      </c>
      <c r="K28" s="57">
        <v>1250.7490179615577</v>
      </c>
      <c r="L28" s="79">
        <v>24211.9</v>
      </c>
    </row>
    <row r="29" spans="2:24" x14ac:dyDescent="0.15">
      <c r="B29" s="114" t="s">
        <v>80</v>
      </c>
      <c r="C29" s="115"/>
      <c r="D29" s="116"/>
      <c r="E29" s="31"/>
      <c r="F29" s="53"/>
      <c r="G29" s="42"/>
      <c r="H29" s="53"/>
      <c r="I29" s="31"/>
      <c r="J29" s="53"/>
      <c r="K29" s="42"/>
      <c r="L29" s="53"/>
    </row>
    <row r="30" spans="2:24" x14ac:dyDescent="0.15">
      <c r="B30" s="114">
        <v>40470</v>
      </c>
      <c r="C30" s="115"/>
      <c r="D30" s="116">
        <v>40476</v>
      </c>
      <c r="E30" s="78">
        <v>787.5</v>
      </c>
      <c r="F30" s="79">
        <v>945</v>
      </c>
      <c r="G30" s="57">
        <v>865.66354659535079</v>
      </c>
      <c r="H30" s="79">
        <v>2540</v>
      </c>
      <c r="I30" s="78">
        <v>1155</v>
      </c>
      <c r="J30" s="79">
        <v>1344</v>
      </c>
      <c r="K30" s="57">
        <v>1251.3100224382949</v>
      </c>
      <c r="L30" s="79">
        <v>11057.5</v>
      </c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</row>
    <row r="31" spans="2:24" x14ac:dyDescent="0.15">
      <c r="B31" s="114" t="s">
        <v>81</v>
      </c>
      <c r="C31" s="115"/>
      <c r="D31" s="116"/>
      <c r="E31" s="31"/>
      <c r="F31" s="53"/>
      <c r="G31" s="42"/>
      <c r="H31" s="53"/>
      <c r="I31" s="31"/>
      <c r="J31" s="53"/>
      <c r="K31" s="42"/>
      <c r="L31" s="53"/>
    </row>
    <row r="32" spans="2:24" x14ac:dyDescent="0.15">
      <c r="B32" s="114">
        <v>40477</v>
      </c>
      <c r="C32" s="115"/>
      <c r="D32" s="116">
        <v>40483</v>
      </c>
      <c r="E32" s="78">
        <v>819</v>
      </c>
      <c r="F32" s="79">
        <v>966</v>
      </c>
      <c r="G32" s="57">
        <v>875.54800753059294</v>
      </c>
      <c r="H32" s="79">
        <v>2067.1</v>
      </c>
      <c r="I32" s="78">
        <v>1155</v>
      </c>
      <c r="J32" s="79">
        <v>1346.1000000000001</v>
      </c>
      <c r="K32" s="57">
        <v>1270.4320132510168</v>
      </c>
      <c r="L32" s="79">
        <v>14953</v>
      </c>
    </row>
    <row r="33" spans="2:12" x14ac:dyDescent="0.15">
      <c r="B33" s="114" t="s">
        <v>82</v>
      </c>
      <c r="C33" s="115"/>
      <c r="D33" s="116"/>
      <c r="E33" s="31"/>
      <c r="F33" s="53"/>
      <c r="G33" s="42"/>
      <c r="H33" s="53"/>
      <c r="I33" s="31"/>
      <c r="J33" s="53"/>
      <c r="K33" s="42"/>
      <c r="L33" s="53"/>
    </row>
    <row r="34" spans="2:12" ht="12" customHeight="1" x14ac:dyDescent="0.15">
      <c r="B34" s="114">
        <v>40449</v>
      </c>
      <c r="C34" s="115"/>
      <c r="D34" s="116">
        <v>40455</v>
      </c>
      <c r="E34" s="78">
        <v>788</v>
      </c>
      <c r="F34" s="79">
        <v>945</v>
      </c>
      <c r="G34" s="57">
        <v>851</v>
      </c>
      <c r="H34" s="79">
        <v>2304</v>
      </c>
      <c r="I34" s="78">
        <v>1155</v>
      </c>
      <c r="J34" s="79">
        <v>1344</v>
      </c>
      <c r="K34" s="57">
        <v>1260</v>
      </c>
      <c r="L34" s="79">
        <v>11362</v>
      </c>
    </row>
    <row r="35" spans="2:12" ht="12" customHeight="1" x14ac:dyDescent="0.15">
      <c r="B35" s="114" t="s">
        <v>83</v>
      </c>
      <c r="C35" s="115"/>
      <c r="D35" s="116"/>
      <c r="E35" s="31"/>
      <c r="F35" s="53"/>
      <c r="G35" s="42"/>
      <c r="H35" s="53"/>
      <c r="I35" s="31"/>
      <c r="J35" s="53"/>
      <c r="K35" s="42"/>
      <c r="L35" s="53"/>
    </row>
    <row r="36" spans="2:12" ht="12" customHeight="1" x14ac:dyDescent="0.15">
      <c r="B36" s="117"/>
      <c r="C36" s="118"/>
      <c r="D36" s="119"/>
      <c r="E36" s="80"/>
      <c r="F36" s="81"/>
      <c r="G36" s="59"/>
      <c r="H36" s="81"/>
      <c r="I36" s="80"/>
      <c r="J36" s="81"/>
      <c r="K36" s="59"/>
      <c r="L36" s="81"/>
    </row>
    <row r="37" spans="2:12" ht="6" customHeight="1" x14ac:dyDescent="0.15">
      <c r="B37" s="45"/>
      <c r="C37" s="57"/>
      <c r="D37" s="57"/>
      <c r="E37" s="42"/>
      <c r="F37" s="42"/>
      <c r="G37" s="42"/>
      <c r="H37" s="42"/>
      <c r="I37" s="42"/>
      <c r="J37" s="42"/>
      <c r="K37" s="42"/>
      <c r="L37" s="42"/>
    </row>
    <row r="38" spans="2:12" ht="12.75" customHeight="1" x14ac:dyDescent="0.15">
      <c r="B38" s="24"/>
    </row>
    <row r="39" spans="2:12" ht="12.75" customHeight="1" x14ac:dyDescent="0.15">
      <c r="B39" s="25"/>
    </row>
    <row r="40" spans="2:12" x14ac:dyDescent="0.15">
      <c r="B40" s="25"/>
    </row>
    <row r="41" spans="2:12" x14ac:dyDescent="0.15">
      <c r="B41" s="25"/>
    </row>
  </sheetData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&amp;C-68-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dimension ref="B3:Y41"/>
  <sheetViews>
    <sheetView zoomScale="75" workbookViewId="0">
      <selection activeCell="B1" sqref="B1"/>
    </sheetView>
  </sheetViews>
  <sheetFormatPr defaultColWidth="7.5" defaultRowHeight="12" x14ac:dyDescent="0.15"/>
  <cols>
    <col min="1" max="1" width="1" style="35" customWidth="1"/>
    <col min="2" max="2" width="5.25" style="35" customWidth="1"/>
    <col min="3" max="3" width="2.5" style="35" customWidth="1"/>
    <col min="4" max="4" width="5.375" style="35" customWidth="1"/>
    <col min="5" max="5" width="5.5" style="35" customWidth="1"/>
    <col min="6" max="7" width="5.875" style="35" customWidth="1"/>
    <col min="8" max="8" width="8.125" style="35" customWidth="1"/>
    <col min="9" max="9" width="5.75" style="35" customWidth="1"/>
    <col min="10" max="11" width="5.875" style="35" customWidth="1"/>
    <col min="12" max="12" width="8.125" style="35" customWidth="1"/>
    <col min="13" max="13" width="5.5" style="35" customWidth="1"/>
    <col min="14" max="15" width="5.875" style="35" customWidth="1"/>
    <col min="16" max="16" width="8.125" style="35" customWidth="1"/>
    <col min="17" max="17" width="5.375" style="35" customWidth="1"/>
    <col min="18" max="19" width="5.875" style="35" customWidth="1"/>
    <col min="20" max="20" width="8.125" style="35" customWidth="1"/>
    <col min="21" max="21" width="5.5" style="35" customWidth="1"/>
    <col min="22" max="23" width="5.875" style="35" customWidth="1"/>
    <col min="24" max="24" width="8.125" style="35" customWidth="1"/>
    <col min="25" max="16384" width="7.5" style="35"/>
  </cols>
  <sheetData>
    <row r="3" spans="2:25" x14ac:dyDescent="0.15">
      <c r="B3" s="35" t="s">
        <v>450</v>
      </c>
    </row>
    <row r="4" spans="2:25" x14ac:dyDescent="0.15">
      <c r="X4" s="24" t="s">
        <v>10</v>
      </c>
    </row>
    <row r="5" spans="2:25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2:25" x14ac:dyDescent="0.15">
      <c r="B6" s="43"/>
      <c r="C6" s="88" t="s">
        <v>0</v>
      </c>
      <c r="D6" s="89"/>
      <c r="E6" s="91" t="s">
        <v>1</v>
      </c>
      <c r="F6" s="92"/>
      <c r="G6" s="92"/>
      <c r="H6" s="93"/>
      <c r="I6" s="91" t="s">
        <v>2</v>
      </c>
      <c r="J6" s="92"/>
      <c r="K6" s="92"/>
      <c r="L6" s="93"/>
      <c r="M6" s="91" t="s">
        <v>107</v>
      </c>
      <c r="N6" s="92"/>
      <c r="O6" s="92"/>
      <c r="P6" s="93"/>
      <c r="Q6" s="91" t="s">
        <v>3</v>
      </c>
      <c r="R6" s="92"/>
      <c r="S6" s="92"/>
      <c r="T6" s="93"/>
      <c r="U6" s="97" t="s">
        <v>11</v>
      </c>
      <c r="V6" s="98"/>
      <c r="W6" s="98"/>
      <c r="X6" s="99"/>
    </row>
    <row r="7" spans="2:25" x14ac:dyDescent="0.15">
      <c r="B7" s="44" t="s">
        <v>4</v>
      </c>
      <c r="C7" s="45"/>
      <c r="D7" s="90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</row>
    <row r="8" spans="2:25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</row>
    <row r="9" spans="2:25" ht="14.1" customHeight="1" x14ac:dyDescent="0.15">
      <c r="B9" s="43" t="s">
        <v>72</v>
      </c>
      <c r="C9" s="32">
        <v>21</v>
      </c>
      <c r="D9" s="33" t="s">
        <v>106</v>
      </c>
      <c r="E9" s="43">
        <v>1680</v>
      </c>
      <c r="F9" s="56">
        <v>2625</v>
      </c>
      <c r="G9" s="74">
        <v>2049</v>
      </c>
      <c r="H9" s="56">
        <v>119957</v>
      </c>
      <c r="I9" s="43">
        <v>1470</v>
      </c>
      <c r="J9" s="56">
        <v>1890</v>
      </c>
      <c r="K9" s="74">
        <v>1686</v>
      </c>
      <c r="L9" s="56">
        <v>82099</v>
      </c>
      <c r="M9" s="43">
        <v>1050</v>
      </c>
      <c r="N9" s="56">
        <v>1575</v>
      </c>
      <c r="O9" s="74">
        <v>1298</v>
      </c>
      <c r="P9" s="56">
        <v>49340</v>
      </c>
      <c r="Q9" s="43">
        <v>3360</v>
      </c>
      <c r="R9" s="56">
        <v>4515</v>
      </c>
      <c r="S9" s="74">
        <v>3996</v>
      </c>
      <c r="T9" s="56">
        <v>21301</v>
      </c>
      <c r="U9" s="43">
        <v>3150</v>
      </c>
      <c r="V9" s="56">
        <v>4107</v>
      </c>
      <c r="W9" s="74">
        <v>3547</v>
      </c>
      <c r="X9" s="56">
        <v>57867</v>
      </c>
      <c r="Y9" s="42"/>
    </row>
    <row r="10" spans="2:25" ht="14.1" customHeight="1" x14ac:dyDescent="0.15">
      <c r="B10" s="31"/>
      <c r="C10" s="34">
        <v>22</v>
      </c>
      <c r="D10" s="42"/>
      <c r="E10" s="31"/>
      <c r="F10" s="53"/>
      <c r="G10" s="42"/>
      <c r="H10" s="53"/>
      <c r="I10" s="31"/>
      <c r="J10" s="53"/>
      <c r="K10" s="42"/>
      <c r="L10" s="53"/>
      <c r="M10" s="31"/>
      <c r="N10" s="53"/>
      <c r="O10" s="42"/>
      <c r="P10" s="53"/>
      <c r="Q10" s="31"/>
      <c r="R10" s="53"/>
      <c r="S10" s="42"/>
      <c r="T10" s="53"/>
      <c r="U10" s="31"/>
      <c r="V10" s="53"/>
      <c r="W10" s="42"/>
      <c r="X10" s="53"/>
      <c r="Y10" s="42"/>
    </row>
    <row r="11" spans="2:25" ht="14.1" customHeight="1" x14ac:dyDescent="0.15">
      <c r="B11" s="36"/>
      <c r="C11" s="37">
        <v>23</v>
      </c>
      <c r="D11" s="38"/>
      <c r="E11" s="36"/>
      <c r="F11" s="55"/>
      <c r="G11" s="38"/>
      <c r="H11" s="55"/>
      <c r="I11" s="36"/>
      <c r="J11" s="55"/>
      <c r="K11" s="38"/>
      <c r="L11" s="55"/>
      <c r="M11" s="36"/>
      <c r="N11" s="55"/>
      <c r="O11" s="38"/>
      <c r="P11" s="55"/>
      <c r="Q11" s="36"/>
      <c r="R11" s="55"/>
      <c r="S11" s="38"/>
      <c r="T11" s="55"/>
      <c r="U11" s="36"/>
      <c r="V11" s="55"/>
      <c r="W11" s="38"/>
      <c r="X11" s="55"/>
      <c r="Y11" s="42"/>
    </row>
    <row r="12" spans="2:25" ht="14.1" customHeight="1" x14ac:dyDescent="0.15">
      <c r="B12" s="7"/>
      <c r="C12" s="14">
        <v>10</v>
      </c>
      <c r="D12" s="30"/>
      <c r="E12" s="31">
        <v>1890</v>
      </c>
      <c r="F12" s="53">
        <v>2205</v>
      </c>
      <c r="G12" s="42">
        <v>2073</v>
      </c>
      <c r="H12" s="53">
        <v>10376</v>
      </c>
      <c r="I12" s="31">
        <v>1523</v>
      </c>
      <c r="J12" s="53">
        <v>1785</v>
      </c>
      <c r="K12" s="42">
        <v>1672</v>
      </c>
      <c r="L12" s="53">
        <v>9144</v>
      </c>
      <c r="M12" s="31">
        <v>1155</v>
      </c>
      <c r="N12" s="53">
        <v>1470</v>
      </c>
      <c r="O12" s="42">
        <v>1275</v>
      </c>
      <c r="P12" s="53">
        <v>4908</v>
      </c>
      <c r="Q12" s="31">
        <v>3780</v>
      </c>
      <c r="R12" s="53">
        <v>4200</v>
      </c>
      <c r="S12" s="42">
        <v>3993</v>
      </c>
      <c r="T12" s="53">
        <v>2333</v>
      </c>
      <c r="U12" s="31">
        <v>3255</v>
      </c>
      <c r="V12" s="53">
        <v>3780</v>
      </c>
      <c r="W12" s="42">
        <v>3503</v>
      </c>
      <c r="X12" s="53">
        <v>6275</v>
      </c>
      <c r="Y12" s="42"/>
    </row>
    <row r="13" spans="2:25" ht="14.1" customHeight="1" x14ac:dyDescent="0.15">
      <c r="B13" s="7"/>
      <c r="C13" s="14">
        <v>11</v>
      </c>
      <c r="D13" s="30"/>
      <c r="E13" s="31">
        <v>1995</v>
      </c>
      <c r="F13" s="53">
        <v>2310</v>
      </c>
      <c r="G13" s="42">
        <v>2170</v>
      </c>
      <c r="H13" s="53">
        <v>11984</v>
      </c>
      <c r="I13" s="31">
        <v>1575</v>
      </c>
      <c r="J13" s="53">
        <v>1838</v>
      </c>
      <c r="K13" s="42">
        <v>1699</v>
      </c>
      <c r="L13" s="53">
        <v>8475</v>
      </c>
      <c r="M13" s="31">
        <v>1050</v>
      </c>
      <c r="N13" s="53">
        <v>1470</v>
      </c>
      <c r="O13" s="42">
        <v>1237</v>
      </c>
      <c r="P13" s="53">
        <v>5036</v>
      </c>
      <c r="Q13" s="31">
        <v>3675</v>
      </c>
      <c r="R13" s="53">
        <v>4200</v>
      </c>
      <c r="S13" s="42">
        <v>4027</v>
      </c>
      <c r="T13" s="53">
        <v>2416</v>
      </c>
      <c r="U13" s="31">
        <v>3150</v>
      </c>
      <c r="V13" s="53">
        <v>3780</v>
      </c>
      <c r="W13" s="42">
        <v>3549</v>
      </c>
      <c r="X13" s="53">
        <v>5383</v>
      </c>
      <c r="Y13" s="42"/>
    </row>
    <row r="14" spans="2:25" ht="14.1" customHeight="1" x14ac:dyDescent="0.15">
      <c r="B14" s="7"/>
      <c r="C14" s="14">
        <v>12</v>
      </c>
      <c r="D14" s="30"/>
      <c r="E14" s="31">
        <v>2100</v>
      </c>
      <c r="F14" s="53">
        <v>2625</v>
      </c>
      <c r="G14" s="42">
        <v>2391</v>
      </c>
      <c r="H14" s="53">
        <v>24158</v>
      </c>
      <c r="I14" s="31">
        <v>1575</v>
      </c>
      <c r="J14" s="53">
        <v>1890</v>
      </c>
      <c r="K14" s="42">
        <v>1730</v>
      </c>
      <c r="L14" s="53">
        <v>11649</v>
      </c>
      <c r="M14" s="31">
        <v>1050</v>
      </c>
      <c r="N14" s="53">
        <v>1365</v>
      </c>
      <c r="O14" s="42">
        <v>1179</v>
      </c>
      <c r="P14" s="53">
        <v>7789</v>
      </c>
      <c r="Q14" s="31">
        <v>3885</v>
      </c>
      <c r="R14" s="53">
        <v>4515</v>
      </c>
      <c r="S14" s="42">
        <v>4188</v>
      </c>
      <c r="T14" s="53">
        <v>3260</v>
      </c>
      <c r="U14" s="31">
        <v>3465</v>
      </c>
      <c r="V14" s="53">
        <v>4107</v>
      </c>
      <c r="W14" s="42">
        <v>3779</v>
      </c>
      <c r="X14" s="53">
        <v>12672</v>
      </c>
      <c r="Y14" s="42"/>
    </row>
    <row r="15" spans="2:25" ht="14.1" customHeight="1" x14ac:dyDescent="0.15">
      <c r="B15" s="7" t="s">
        <v>102</v>
      </c>
      <c r="C15" s="14">
        <v>1</v>
      </c>
      <c r="D15" s="30" t="s">
        <v>54</v>
      </c>
      <c r="E15" s="31">
        <v>2100</v>
      </c>
      <c r="F15" s="53">
        <v>2625</v>
      </c>
      <c r="G15" s="42">
        <v>2375</v>
      </c>
      <c r="H15" s="53">
        <v>9678</v>
      </c>
      <c r="I15" s="31">
        <v>1628</v>
      </c>
      <c r="J15" s="53">
        <v>1838</v>
      </c>
      <c r="K15" s="42">
        <v>1710</v>
      </c>
      <c r="L15" s="53">
        <v>7763</v>
      </c>
      <c r="M15" s="31">
        <v>1155</v>
      </c>
      <c r="N15" s="53">
        <v>1418</v>
      </c>
      <c r="O15" s="42">
        <v>1255</v>
      </c>
      <c r="P15" s="53">
        <v>5206</v>
      </c>
      <c r="Q15" s="31">
        <v>3885</v>
      </c>
      <c r="R15" s="53">
        <v>4515</v>
      </c>
      <c r="S15" s="42">
        <v>4140</v>
      </c>
      <c r="T15" s="53">
        <v>2332</v>
      </c>
      <c r="U15" s="31">
        <v>3570</v>
      </c>
      <c r="V15" s="53">
        <v>3990</v>
      </c>
      <c r="W15" s="42">
        <v>3782</v>
      </c>
      <c r="X15" s="53">
        <v>4849</v>
      </c>
      <c r="Y15" s="42"/>
    </row>
    <row r="16" spans="2:25" ht="14.1" customHeight="1" x14ac:dyDescent="0.15">
      <c r="B16" s="7"/>
      <c r="C16" s="14">
        <v>2</v>
      </c>
      <c r="D16" s="30"/>
      <c r="E16" s="31">
        <v>1995</v>
      </c>
      <c r="F16" s="53">
        <v>2415</v>
      </c>
      <c r="G16" s="42">
        <v>2211</v>
      </c>
      <c r="H16" s="53">
        <v>10854</v>
      </c>
      <c r="I16" s="31">
        <v>1628</v>
      </c>
      <c r="J16" s="53">
        <v>1850</v>
      </c>
      <c r="K16" s="42">
        <v>1713</v>
      </c>
      <c r="L16" s="53">
        <v>8153</v>
      </c>
      <c r="M16" s="31">
        <v>1155</v>
      </c>
      <c r="N16" s="53">
        <v>1470</v>
      </c>
      <c r="O16" s="42">
        <v>1262</v>
      </c>
      <c r="P16" s="53">
        <v>5369</v>
      </c>
      <c r="Q16" s="31">
        <v>3885</v>
      </c>
      <c r="R16" s="53">
        <v>4463</v>
      </c>
      <c r="S16" s="42">
        <v>4083</v>
      </c>
      <c r="T16" s="53">
        <v>2953</v>
      </c>
      <c r="U16" s="31">
        <v>3465</v>
      </c>
      <c r="V16" s="53">
        <v>3990</v>
      </c>
      <c r="W16" s="42">
        <v>3761</v>
      </c>
      <c r="X16" s="53">
        <v>6192</v>
      </c>
      <c r="Y16" s="42"/>
    </row>
    <row r="17" spans="2:25" ht="14.1" customHeight="1" x14ac:dyDescent="0.15">
      <c r="B17" s="7"/>
      <c r="C17" s="14">
        <v>3</v>
      </c>
      <c r="D17" s="30"/>
      <c r="E17" s="31">
        <v>1890</v>
      </c>
      <c r="F17" s="53">
        <v>2258</v>
      </c>
      <c r="G17" s="42">
        <v>2059</v>
      </c>
      <c r="H17" s="53">
        <v>13758</v>
      </c>
      <c r="I17" s="31">
        <v>1575</v>
      </c>
      <c r="J17" s="53">
        <v>1785</v>
      </c>
      <c r="K17" s="42">
        <v>1681</v>
      </c>
      <c r="L17" s="53">
        <v>7335</v>
      </c>
      <c r="M17" s="31">
        <v>1155</v>
      </c>
      <c r="N17" s="53">
        <v>1470</v>
      </c>
      <c r="O17" s="42">
        <v>1313</v>
      </c>
      <c r="P17" s="53">
        <v>6151</v>
      </c>
      <c r="Q17" s="31">
        <v>3885</v>
      </c>
      <c r="R17" s="53">
        <v>4463</v>
      </c>
      <c r="S17" s="42">
        <v>4080</v>
      </c>
      <c r="T17" s="53">
        <v>3266</v>
      </c>
      <c r="U17" s="31">
        <v>3360</v>
      </c>
      <c r="V17" s="53">
        <v>3885</v>
      </c>
      <c r="W17" s="42">
        <v>3648</v>
      </c>
      <c r="X17" s="53">
        <v>5211</v>
      </c>
      <c r="Y17" s="42"/>
    </row>
    <row r="18" spans="2:25" ht="14.1" customHeight="1" x14ac:dyDescent="0.15">
      <c r="B18" s="7"/>
      <c r="C18" s="14">
        <v>4</v>
      </c>
      <c r="D18" s="30"/>
      <c r="E18" s="31">
        <v>1890</v>
      </c>
      <c r="F18" s="53">
        <v>2258</v>
      </c>
      <c r="G18" s="42">
        <v>2042</v>
      </c>
      <c r="H18" s="53">
        <v>11659</v>
      </c>
      <c r="I18" s="31">
        <v>1575</v>
      </c>
      <c r="J18" s="53">
        <v>1785</v>
      </c>
      <c r="K18" s="42">
        <v>1675</v>
      </c>
      <c r="L18" s="53">
        <v>6910</v>
      </c>
      <c r="M18" s="31">
        <v>1260</v>
      </c>
      <c r="N18" s="53">
        <v>1470</v>
      </c>
      <c r="O18" s="42">
        <v>1347</v>
      </c>
      <c r="P18" s="53">
        <v>4659</v>
      </c>
      <c r="Q18" s="31">
        <v>3990</v>
      </c>
      <c r="R18" s="53">
        <v>4463</v>
      </c>
      <c r="S18" s="42">
        <v>4103</v>
      </c>
      <c r="T18" s="53">
        <v>3298</v>
      </c>
      <c r="U18" s="31">
        <v>3360</v>
      </c>
      <c r="V18" s="53">
        <v>3990</v>
      </c>
      <c r="W18" s="42">
        <v>3650</v>
      </c>
      <c r="X18" s="53">
        <v>6448</v>
      </c>
      <c r="Y18" s="42"/>
    </row>
    <row r="19" spans="2:25" ht="14.1" customHeight="1" x14ac:dyDescent="0.15">
      <c r="B19" s="7"/>
      <c r="C19" s="14">
        <v>5</v>
      </c>
      <c r="D19" s="30"/>
      <c r="E19" s="31">
        <v>1890</v>
      </c>
      <c r="F19" s="53">
        <v>2205</v>
      </c>
      <c r="G19" s="42">
        <v>2041</v>
      </c>
      <c r="H19" s="53">
        <v>19176</v>
      </c>
      <c r="I19" s="31">
        <v>1575</v>
      </c>
      <c r="J19" s="53">
        <v>1890</v>
      </c>
      <c r="K19" s="42">
        <v>1696</v>
      </c>
      <c r="L19" s="53">
        <v>10496</v>
      </c>
      <c r="M19" s="31">
        <v>1313</v>
      </c>
      <c r="N19" s="53">
        <v>1575</v>
      </c>
      <c r="O19" s="42">
        <v>1400</v>
      </c>
      <c r="P19" s="53">
        <v>6979</v>
      </c>
      <c r="Q19" s="31">
        <v>4095</v>
      </c>
      <c r="R19" s="53">
        <v>4620</v>
      </c>
      <c r="S19" s="42">
        <v>4351</v>
      </c>
      <c r="T19" s="53">
        <v>3587</v>
      </c>
      <c r="U19" s="31">
        <v>3465</v>
      </c>
      <c r="V19" s="53">
        <v>4095</v>
      </c>
      <c r="W19" s="42">
        <v>3795</v>
      </c>
      <c r="X19" s="53">
        <v>7476</v>
      </c>
      <c r="Y19" s="42"/>
    </row>
    <row r="20" spans="2:25" ht="14.1" customHeight="1" x14ac:dyDescent="0.15">
      <c r="B20" s="7"/>
      <c r="C20" s="14">
        <v>6</v>
      </c>
      <c r="D20" s="30"/>
      <c r="E20" s="31">
        <v>1785</v>
      </c>
      <c r="F20" s="53">
        <v>2100</v>
      </c>
      <c r="G20" s="42">
        <v>1951</v>
      </c>
      <c r="H20" s="53">
        <v>10344</v>
      </c>
      <c r="I20" s="31">
        <v>1575</v>
      </c>
      <c r="J20" s="53">
        <v>1838</v>
      </c>
      <c r="K20" s="42">
        <v>1679</v>
      </c>
      <c r="L20" s="53">
        <v>7671</v>
      </c>
      <c r="M20" s="31">
        <v>1313</v>
      </c>
      <c r="N20" s="53">
        <v>1554</v>
      </c>
      <c r="O20" s="42">
        <v>1379</v>
      </c>
      <c r="P20" s="53">
        <v>4985</v>
      </c>
      <c r="Q20" s="31">
        <v>4200</v>
      </c>
      <c r="R20" s="53">
        <v>4725</v>
      </c>
      <c r="S20" s="42">
        <v>4446</v>
      </c>
      <c r="T20" s="53">
        <v>1760</v>
      </c>
      <c r="U20" s="31">
        <v>3465</v>
      </c>
      <c r="V20" s="53">
        <v>4107</v>
      </c>
      <c r="W20" s="42">
        <v>3761</v>
      </c>
      <c r="X20" s="53">
        <v>4850</v>
      </c>
      <c r="Y20" s="42"/>
    </row>
    <row r="21" spans="2:25" ht="14.1" customHeight="1" x14ac:dyDescent="0.15">
      <c r="B21" s="7"/>
      <c r="C21" s="14">
        <v>7</v>
      </c>
      <c r="D21" s="30"/>
      <c r="E21" s="31">
        <v>1785</v>
      </c>
      <c r="F21" s="53">
        <v>2100</v>
      </c>
      <c r="G21" s="42">
        <v>1951</v>
      </c>
      <c r="H21" s="53">
        <v>8973</v>
      </c>
      <c r="I21" s="31">
        <v>1523</v>
      </c>
      <c r="J21" s="53">
        <v>1785</v>
      </c>
      <c r="K21" s="42">
        <v>1653</v>
      </c>
      <c r="L21" s="53">
        <v>6704</v>
      </c>
      <c r="M21" s="31">
        <v>1260</v>
      </c>
      <c r="N21" s="53">
        <v>1470</v>
      </c>
      <c r="O21" s="42">
        <v>1364</v>
      </c>
      <c r="P21" s="53">
        <v>4200</v>
      </c>
      <c r="Q21" s="31">
        <v>4200</v>
      </c>
      <c r="R21" s="53">
        <v>4725</v>
      </c>
      <c r="S21" s="42">
        <v>4469</v>
      </c>
      <c r="T21" s="53">
        <v>1665</v>
      </c>
      <c r="U21" s="31">
        <v>3413</v>
      </c>
      <c r="V21" s="53">
        <v>3843</v>
      </c>
      <c r="W21" s="42">
        <v>3676</v>
      </c>
      <c r="X21" s="53">
        <v>5092</v>
      </c>
      <c r="Y21" s="42"/>
    </row>
    <row r="22" spans="2:25" ht="14.1" customHeight="1" x14ac:dyDescent="0.15">
      <c r="B22" s="7"/>
      <c r="C22" s="14">
        <v>8</v>
      </c>
      <c r="D22" s="30"/>
      <c r="E22" s="31">
        <v>1890</v>
      </c>
      <c r="F22" s="53">
        <v>2205</v>
      </c>
      <c r="G22" s="42">
        <v>2031</v>
      </c>
      <c r="H22" s="53">
        <v>17567</v>
      </c>
      <c r="I22" s="31">
        <v>1523</v>
      </c>
      <c r="J22" s="53">
        <v>1838</v>
      </c>
      <c r="K22" s="42">
        <v>1672</v>
      </c>
      <c r="L22" s="53">
        <v>9365</v>
      </c>
      <c r="M22" s="31">
        <v>1313</v>
      </c>
      <c r="N22" s="53">
        <v>1523</v>
      </c>
      <c r="O22" s="42">
        <v>1371</v>
      </c>
      <c r="P22" s="53">
        <v>6995</v>
      </c>
      <c r="Q22" s="31">
        <v>4095</v>
      </c>
      <c r="R22" s="53">
        <v>4725</v>
      </c>
      <c r="S22" s="42">
        <v>4437</v>
      </c>
      <c r="T22" s="53">
        <v>2544</v>
      </c>
      <c r="U22" s="31">
        <v>3518</v>
      </c>
      <c r="V22" s="53">
        <v>3990</v>
      </c>
      <c r="W22" s="42">
        <v>3770</v>
      </c>
      <c r="X22" s="53">
        <v>7204</v>
      </c>
      <c r="Y22" s="42"/>
    </row>
    <row r="23" spans="2:25" ht="14.1" customHeight="1" x14ac:dyDescent="0.15">
      <c r="B23" s="7"/>
      <c r="C23" s="14">
        <v>9</v>
      </c>
      <c r="D23" s="9"/>
      <c r="E23" s="31">
        <v>1890</v>
      </c>
      <c r="F23" s="31">
        <v>2310</v>
      </c>
      <c r="G23" s="31">
        <v>2103.4387959030728</v>
      </c>
      <c r="H23" s="31">
        <v>10461.6</v>
      </c>
      <c r="I23" s="31">
        <v>1575</v>
      </c>
      <c r="J23" s="31">
        <v>1890</v>
      </c>
      <c r="K23" s="31">
        <v>1723.3448645242595</v>
      </c>
      <c r="L23" s="31">
        <v>7637.3</v>
      </c>
      <c r="M23" s="31">
        <v>1260</v>
      </c>
      <c r="N23" s="31">
        <v>1417.5</v>
      </c>
      <c r="O23" s="31">
        <v>1357.5055617352612</v>
      </c>
      <c r="P23" s="31">
        <v>4344.8999999999996</v>
      </c>
      <c r="Q23" s="31">
        <v>4095</v>
      </c>
      <c r="R23" s="31">
        <v>4725</v>
      </c>
      <c r="S23" s="31">
        <v>4404.6195652173919</v>
      </c>
      <c r="T23" s="31">
        <v>2438</v>
      </c>
      <c r="U23" s="31">
        <v>3465</v>
      </c>
      <c r="V23" s="31">
        <v>3990</v>
      </c>
      <c r="W23" s="31">
        <v>3702.0776788173721</v>
      </c>
      <c r="X23" s="53">
        <v>5003.5</v>
      </c>
      <c r="Y23" s="42"/>
    </row>
    <row r="24" spans="2:25" ht="14.1" customHeight="1" x14ac:dyDescent="0.15">
      <c r="B24" s="10"/>
      <c r="C24" s="6">
        <v>10</v>
      </c>
      <c r="D24" s="18"/>
      <c r="E24" s="55">
        <v>2129.9250000000002</v>
      </c>
      <c r="F24" s="55">
        <v>2520</v>
      </c>
      <c r="G24" s="55">
        <v>2314.9186308456051</v>
      </c>
      <c r="H24" s="55">
        <v>11937.2</v>
      </c>
      <c r="I24" s="55">
        <v>1680</v>
      </c>
      <c r="J24" s="55">
        <v>1995</v>
      </c>
      <c r="K24" s="38">
        <v>1804.030176546901</v>
      </c>
      <c r="L24" s="54">
        <v>9167.9</v>
      </c>
      <c r="M24" s="38">
        <v>1260</v>
      </c>
      <c r="N24" s="54">
        <v>1449</v>
      </c>
      <c r="O24" s="55">
        <v>1338.4243281471004</v>
      </c>
      <c r="P24" s="55">
        <v>4640.7999999999993</v>
      </c>
      <c r="Q24" s="55">
        <v>4200</v>
      </c>
      <c r="R24" s="55">
        <v>4830</v>
      </c>
      <c r="S24" s="55">
        <v>4462.0102629890962</v>
      </c>
      <c r="T24" s="55">
        <v>1977.5</v>
      </c>
      <c r="U24" s="55">
        <v>3465</v>
      </c>
      <c r="V24" s="55">
        <v>3990</v>
      </c>
      <c r="W24" s="55">
        <v>3692.3501700340075</v>
      </c>
      <c r="X24" s="55">
        <v>7038</v>
      </c>
      <c r="Y24" s="42"/>
    </row>
    <row r="25" spans="2:25" x14ac:dyDescent="0.15">
      <c r="B25" s="46"/>
      <c r="C25" s="57"/>
      <c r="D25" s="58"/>
      <c r="E25" s="31"/>
      <c r="F25" s="53"/>
      <c r="G25" s="42"/>
      <c r="H25" s="53"/>
      <c r="I25" s="31"/>
      <c r="J25" s="53"/>
      <c r="K25" s="42"/>
      <c r="L25" s="53"/>
      <c r="M25" s="31"/>
      <c r="N25" s="53"/>
      <c r="O25" s="42"/>
      <c r="P25" s="53"/>
      <c r="Q25" s="31"/>
      <c r="R25" s="53"/>
      <c r="S25" s="42"/>
      <c r="T25" s="53"/>
      <c r="U25" s="31"/>
      <c r="V25" s="53"/>
      <c r="W25" s="42"/>
      <c r="X25" s="53"/>
      <c r="Y25" s="42"/>
    </row>
    <row r="26" spans="2:25" x14ac:dyDescent="0.15">
      <c r="B26" s="46"/>
      <c r="C26" s="57"/>
      <c r="D26" s="58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  <c r="Y26" s="42"/>
    </row>
    <row r="27" spans="2:25" x14ac:dyDescent="0.15">
      <c r="B27" s="44" t="s">
        <v>79</v>
      </c>
      <c r="C27" s="57"/>
      <c r="D27" s="58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  <c r="Y27" s="42"/>
    </row>
    <row r="28" spans="2:25" x14ac:dyDescent="0.15">
      <c r="B28" s="476">
        <v>40455</v>
      </c>
      <c r="C28" s="115"/>
      <c r="D28" s="116">
        <v>40466</v>
      </c>
      <c r="E28" s="31">
        <v>2152.5</v>
      </c>
      <c r="F28" s="53">
        <v>2467.5</v>
      </c>
      <c r="G28" s="42">
        <v>2310.0227976508277</v>
      </c>
      <c r="H28" s="53">
        <v>6683.2</v>
      </c>
      <c r="I28" s="31">
        <v>1680</v>
      </c>
      <c r="J28" s="53">
        <v>1995</v>
      </c>
      <c r="K28" s="42">
        <v>1807.6987025468525</v>
      </c>
      <c r="L28" s="53">
        <v>4659.3999999999996</v>
      </c>
      <c r="M28" s="31">
        <v>1260</v>
      </c>
      <c r="N28" s="53">
        <v>1449</v>
      </c>
      <c r="O28" s="42">
        <v>1340.0520557029179</v>
      </c>
      <c r="P28" s="53">
        <v>2481.6999999999998</v>
      </c>
      <c r="Q28" s="31">
        <v>4200</v>
      </c>
      <c r="R28" s="53">
        <v>4725</v>
      </c>
      <c r="S28" s="42">
        <v>4443.3425661186575</v>
      </c>
      <c r="T28" s="53">
        <v>1183.5</v>
      </c>
      <c r="U28" s="31">
        <v>3465</v>
      </c>
      <c r="V28" s="53">
        <v>3937.5</v>
      </c>
      <c r="W28" s="42">
        <v>3685.7909319899254</v>
      </c>
      <c r="X28" s="53">
        <v>3401.4</v>
      </c>
      <c r="Y28" s="42"/>
    </row>
    <row r="29" spans="2:25" x14ac:dyDescent="0.15">
      <c r="B29" s="114" t="s">
        <v>80</v>
      </c>
      <c r="C29" s="115"/>
      <c r="D29" s="116"/>
      <c r="E29" s="31"/>
      <c r="F29" s="53"/>
      <c r="G29" s="42"/>
      <c r="H29" s="53"/>
      <c r="I29" s="31"/>
      <c r="J29" s="53"/>
      <c r="K29" s="42"/>
      <c r="L29" s="53"/>
      <c r="M29" s="31"/>
      <c r="N29" s="53"/>
      <c r="O29" s="42"/>
      <c r="P29" s="53"/>
      <c r="Q29" s="31"/>
      <c r="R29" s="53"/>
      <c r="S29" s="42"/>
      <c r="T29" s="53"/>
      <c r="U29" s="31"/>
      <c r="V29" s="53"/>
      <c r="W29" s="42"/>
      <c r="X29" s="53"/>
      <c r="Y29" s="42"/>
    </row>
    <row r="30" spans="2:25" x14ac:dyDescent="0.15">
      <c r="B30" s="476"/>
      <c r="C30" s="115"/>
      <c r="D30" s="116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  <c r="Y30" s="42"/>
    </row>
    <row r="31" spans="2:25" x14ac:dyDescent="0.15">
      <c r="B31" s="114" t="s">
        <v>81</v>
      </c>
      <c r="C31" s="115"/>
      <c r="D31" s="116"/>
      <c r="E31" s="31"/>
      <c r="F31" s="53"/>
      <c r="G31" s="42"/>
      <c r="H31" s="53"/>
      <c r="I31" s="31"/>
      <c r="J31" s="53"/>
      <c r="K31" s="42"/>
      <c r="L31" s="53"/>
      <c r="M31" s="31"/>
      <c r="N31" s="53"/>
      <c r="O31" s="42"/>
      <c r="P31" s="53"/>
      <c r="Q31" s="31"/>
      <c r="R31" s="53"/>
      <c r="S31" s="42"/>
      <c r="T31" s="53"/>
      <c r="U31" s="31"/>
      <c r="V31" s="53"/>
      <c r="W31" s="42"/>
      <c r="X31" s="53"/>
      <c r="Y31" s="42"/>
    </row>
    <row r="32" spans="2:25" x14ac:dyDescent="0.15">
      <c r="B32" s="476">
        <v>40469</v>
      </c>
      <c r="C32" s="115"/>
      <c r="D32" s="116">
        <v>40480</v>
      </c>
      <c r="E32" s="31">
        <v>2129.9250000000002</v>
      </c>
      <c r="F32" s="53">
        <v>2520</v>
      </c>
      <c r="G32" s="42">
        <v>2321.8490703884722</v>
      </c>
      <c r="H32" s="53">
        <v>5254</v>
      </c>
      <c r="I32" s="31">
        <v>1680</v>
      </c>
      <c r="J32" s="53">
        <v>1995</v>
      </c>
      <c r="K32" s="42">
        <v>1802.0362180045283</v>
      </c>
      <c r="L32" s="53">
        <v>4508.5</v>
      </c>
      <c r="M32" s="31">
        <v>1260</v>
      </c>
      <c r="N32" s="53">
        <v>1417.5</v>
      </c>
      <c r="O32" s="42">
        <v>1335.8846352819451</v>
      </c>
      <c r="P32" s="53">
        <v>2159.1</v>
      </c>
      <c r="Q32" s="31">
        <v>4200</v>
      </c>
      <c r="R32" s="53">
        <v>4830</v>
      </c>
      <c r="S32" s="42">
        <v>4481.6575136355086</v>
      </c>
      <c r="T32" s="53">
        <v>794</v>
      </c>
      <c r="U32" s="31">
        <v>3465</v>
      </c>
      <c r="V32" s="53">
        <v>3990</v>
      </c>
      <c r="W32" s="42">
        <v>3697.7173254122222</v>
      </c>
      <c r="X32" s="53">
        <v>3636.6</v>
      </c>
      <c r="Y32" s="42"/>
    </row>
    <row r="33" spans="2:25" x14ac:dyDescent="0.15">
      <c r="B33" s="114" t="s">
        <v>82</v>
      </c>
      <c r="C33" s="115"/>
      <c r="D33" s="116"/>
      <c r="E33" s="31"/>
      <c r="F33" s="53"/>
      <c r="G33" s="42"/>
      <c r="H33" s="53"/>
      <c r="I33" s="31"/>
      <c r="J33" s="53"/>
      <c r="K33" s="42"/>
      <c r="L33" s="53"/>
      <c r="M33" s="31"/>
      <c r="N33" s="53"/>
      <c r="O33" s="42"/>
      <c r="P33" s="53"/>
      <c r="Q33" s="31"/>
      <c r="R33" s="53"/>
      <c r="S33" s="42"/>
      <c r="T33" s="53"/>
      <c r="U33" s="31"/>
      <c r="V33" s="53"/>
      <c r="W33" s="42"/>
      <c r="X33" s="53"/>
      <c r="Y33" s="42"/>
    </row>
    <row r="34" spans="2:25" ht="12" customHeight="1" x14ac:dyDescent="0.15">
      <c r="B34" s="476"/>
      <c r="C34" s="115"/>
      <c r="D34" s="116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  <c r="Y34" s="42"/>
    </row>
    <row r="35" spans="2:25" ht="12" customHeight="1" x14ac:dyDescent="0.15">
      <c r="B35" s="114" t="s">
        <v>83</v>
      </c>
      <c r="C35" s="115"/>
      <c r="D35" s="116"/>
      <c r="E35" s="31"/>
      <c r="F35" s="53"/>
      <c r="G35" s="42"/>
      <c r="H35" s="53"/>
      <c r="I35" s="31"/>
      <c r="J35" s="53"/>
      <c r="K35" s="42"/>
      <c r="L35" s="53"/>
      <c r="M35" s="31"/>
      <c r="N35" s="53"/>
      <c r="O35" s="42"/>
      <c r="P35" s="53"/>
      <c r="Q35" s="31"/>
      <c r="R35" s="53"/>
      <c r="S35" s="42"/>
      <c r="T35" s="53"/>
      <c r="U35" s="31"/>
      <c r="V35" s="53"/>
      <c r="W35" s="42"/>
      <c r="X35" s="53"/>
      <c r="Y35" s="42"/>
    </row>
    <row r="36" spans="2:25" ht="12" customHeight="1" x14ac:dyDescent="0.15">
      <c r="B36" s="117"/>
      <c r="C36" s="118"/>
      <c r="D36" s="119"/>
      <c r="E36" s="36"/>
      <c r="F36" s="55"/>
      <c r="G36" s="38"/>
      <c r="H36" s="55"/>
      <c r="I36" s="36"/>
      <c r="J36" s="55"/>
      <c r="K36" s="38"/>
      <c r="L36" s="55"/>
      <c r="M36" s="36"/>
      <c r="N36" s="55"/>
      <c r="O36" s="38"/>
      <c r="P36" s="55"/>
      <c r="Q36" s="36"/>
      <c r="R36" s="55"/>
      <c r="S36" s="38"/>
      <c r="T36" s="55"/>
      <c r="U36" s="36"/>
      <c r="V36" s="55"/>
      <c r="W36" s="38"/>
      <c r="X36" s="55"/>
      <c r="Y36" s="42"/>
    </row>
    <row r="37" spans="2:25" ht="6" customHeight="1" x14ac:dyDescent="0.15">
      <c r="B37" s="45"/>
      <c r="C37" s="57"/>
      <c r="D37" s="57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</row>
    <row r="38" spans="2:25" ht="12.75" customHeight="1" x14ac:dyDescent="0.15">
      <c r="B38" s="24" t="s">
        <v>35</v>
      </c>
      <c r="C38" s="35" t="s">
        <v>451</v>
      </c>
      <c r="Y38" s="42"/>
    </row>
    <row r="39" spans="2:25" ht="12.75" customHeight="1" x14ac:dyDescent="0.15">
      <c r="B39" s="25" t="s">
        <v>32</v>
      </c>
      <c r="C39" s="35" t="s">
        <v>37</v>
      </c>
    </row>
    <row r="40" spans="2:25" x14ac:dyDescent="0.15">
      <c r="B40" s="25"/>
    </row>
    <row r="41" spans="2:25" x14ac:dyDescent="0.15">
      <c r="B41" s="25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&amp;C-69-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dimension ref="B3:X41"/>
  <sheetViews>
    <sheetView zoomScale="75" workbookViewId="0">
      <selection activeCell="C1" sqref="C1"/>
    </sheetView>
  </sheetViews>
  <sheetFormatPr defaultColWidth="7.5" defaultRowHeight="12" x14ac:dyDescent="0.15"/>
  <cols>
    <col min="1" max="1" width="0.75" style="35" customWidth="1"/>
    <col min="2" max="2" width="5.875" style="35" customWidth="1"/>
    <col min="3" max="3" width="3.5" style="35" customWidth="1"/>
    <col min="4" max="4" width="5.25" style="35" customWidth="1"/>
    <col min="5" max="5" width="5.75" style="35" customWidth="1"/>
    <col min="6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24" x14ac:dyDescent="0.15">
      <c r="B3" s="35" t="s">
        <v>450</v>
      </c>
    </row>
    <row r="4" spans="2:24" x14ac:dyDescent="0.15">
      <c r="X4" s="24" t="s">
        <v>10</v>
      </c>
    </row>
    <row r="5" spans="2:24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2:24" x14ac:dyDescent="0.15">
      <c r="B6" s="43"/>
      <c r="C6" s="88" t="s">
        <v>0</v>
      </c>
      <c r="D6" s="89"/>
      <c r="E6" s="94" t="s">
        <v>110</v>
      </c>
      <c r="F6" s="95"/>
      <c r="G6" s="95"/>
      <c r="H6" s="96"/>
      <c r="I6" s="94" t="s">
        <v>12</v>
      </c>
      <c r="J6" s="95"/>
      <c r="K6" s="95"/>
      <c r="L6" s="96"/>
      <c r="M6" s="94" t="s">
        <v>13</v>
      </c>
      <c r="N6" s="95"/>
      <c r="O6" s="95"/>
      <c r="P6" s="96"/>
      <c r="Q6" s="97" t="s">
        <v>111</v>
      </c>
      <c r="R6" s="98"/>
      <c r="S6" s="98"/>
      <c r="T6" s="99"/>
      <c r="U6" s="94" t="s">
        <v>15</v>
      </c>
      <c r="V6" s="95"/>
      <c r="W6" s="95"/>
      <c r="X6" s="96"/>
    </row>
    <row r="7" spans="2:24" x14ac:dyDescent="0.15">
      <c r="B7" s="44" t="s">
        <v>4</v>
      </c>
      <c r="C7" s="45"/>
      <c r="D7" s="90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</row>
    <row r="8" spans="2:24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</row>
    <row r="9" spans="2:24" ht="14.1" customHeight="1" x14ac:dyDescent="0.15">
      <c r="B9" s="43" t="s">
        <v>72</v>
      </c>
      <c r="C9" s="32">
        <v>21</v>
      </c>
      <c r="D9" s="33" t="s">
        <v>106</v>
      </c>
      <c r="E9" s="43">
        <v>893</v>
      </c>
      <c r="F9" s="56">
        <v>1575</v>
      </c>
      <c r="G9" s="74">
        <v>1212</v>
      </c>
      <c r="H9" s="56">
        <v>45368</v>
      </c>
      <c r="I9" s="43">
        <v>1365</v>
      </c>
      <c r="J9" s="56">
        <v>1733</v>
      </c>
      <c r="K9" s="74">
        <v>1512</v>
      </c>
      <c r="L9" s="56">
        <v>32349</v>
      </c>
      <c r="M9" s="43">
        <v>1418</v>
      </c>
      <c r="N9" s="56">
        <v>1733</v>
      </c>
      <c r="O9" s="74">
        <v>1544</v>
      </c>
      <c r="P9" s="56">
        <v>25881</v>
      </c>
      <c r="Q9" s="43">
        <v>1418</v>
      </c>
      <c r="R9" s="56">
        <v>1785</v>
      </c>
      <c r="S9" s="74">
        <v>1586</v>
      </c>
      <c r="T9" s="56">
        <v>16221</v>
      </c>
      <c r="U9" s="43">
        <v>1313</v>
      </c>
      <c r="V9" s="56">
        <v>1628</v>
      </c>
      <c r="W9" s="74">
        <v>1478</v>
      </c>
      <c r="X9" s="56">
        <v>22338</v>
      </c>
    </row>
    <row r="10" spans="2:24" ht="14.1" customHeight="1" x14ac:dyDescent="0.15">
      <c r="B10" s="31"/>
      <c r="C10" s="34">
        <v>22</v>
      </c>
      <c r="D10" s="42"/>
      <c r="E10" s="31"/>
      <c r="F10" s="53"/>
      <c r="G10" s="42"/>
      <c r="H10" s="53"/>
      <c r="I10" s="31"/>
      <c r="J10" s="53"/>
      <c r="K10" s="42"/>
      <c r="L10" s="53"/>
      <c r="M10" s="31"/>
      <c r="N10" s="53"/>
      <c r="O10" s="42"/>
      <c r="P10" s="53"/>
      <c r="Q10" s="31"/>
      <c r="R10" s="53"/>
      <c r="S10" s="42"/>
      <c r="T10" s="53"/>
      <c r="U10" s="31"/>
      <c r="V10" s="53"/>
      <c r="W10" s="42"/>
      <c r="X10" s="53"/>
    </row>
    <row r="11" spans="2:24" ht="14.1" customHeight="1" x14ac:dyDescent="0.15">
      <c r="B11" s="36"/>
      <c r="C11" s="37">
        <v>23</v>
      </c>
      <c r="D11" s="38"/>
      <c r="E11" s="36"/>
      <c r="F11" s="55"/>
      <c r="G11" s="38"/>
      <c r="H11" s="55"/>
      <c r="I11" s="36"/>
      <c r="J11" s="55"/>
      <c r="K11" s="38"/>
      <c r="L11" s="55"/>
      <c r="M11" s="36"/>
      <c r="N11" s="55"/>
      <c r="O11" s="38"/>
      <c r="P11" s="55"/>
      <c r="Q11" s="36"/>
      <c r="R11" s="55"/>
      <c r="S11" s="38"/>
      <c r="T11" s="55"/>
      <c r="U11" s="36"/>
      <c r="V11" s="55"/>
      <c r="W11" s="38"/>
      <c r="X11" s="55"/>
    </row>
    <row r="12" spans="2:24" ht="14.1" customHeight="1" x14ac:dyDescent="0.15">
      <c r="B12" s="7"/>
      <c r="C12" s="14">
        <v>10</v>
      </c>
      <c r="D12" s="30"/>
      <c r="E12" s="31">
        <v>1050</v>
      </c>
      <c r="F12" s="53">
        <v>1365</v>
      </c>
      <c r="G12" s="42">
        <v>1190</v>
      </c>
      <c r="H12" s="53">
        <v>4527</v>
      </c>
      <c r="I12" s="31">
        <v>1365</v>
      </c>
      <c r="J12" s="53">
        <v>1628</v>
      </c>
      <c r="K12" s="42">
        <v>1496</v>
      </c>
      <c r="L12" s="53">
        <v>3349</v>
      </c>
      <c r="M12" s="31">
        <v>1418</v>
      </c>
      <c r="N12" s="53">
        <v>1680</v>
      </c>
      <c r="O12" s="42">
        <v>1537</v>
      </c>
      <c r="P12" s="53">
        <v>2234</v>
      </c>
      <c r="Q12" s="31">
        <v>1418</v>
      </c>
      <c r="R12" s="53">
        <v>1680</v>
      </c>
      <c r="S12" s="42">
        <v>1548</v>
      </c>
      <c r="T12" s="53">
        <v>1425</v>
      </c>
      <c r="U12" s="31">
        <v>1365</v>
      </c>
      <c r="V12" s="53">
        <v>1575</v>
      </c>
      <c r="W12" s="42">
        <v>1470</v>
      </c>
      <c r="X12" s="53">
        <v>2589</v>
      </c>
    </row>
    <row r="13" spans="2:24" ht="14.1" customHeight="1" x14ac:dyDescent="0.15">
      <c r="B13" s="7"/>
      <c r="C13" s="14">
        <v>11</v>
      </c>
      <c r="D13" s="30"/>
      <c r="E13" s="31">
        <v>945</v>
      </c>
      <c r="F13" s="53">
        <v>1208</v>
      </c>
      <c r="G13" s="42">
        <v>1071</v>
      </c>
      <c r="H13" s="53">
        <v>4205</v>
      </c>
      <c r="I13" s="31">
        <v>1365</v>
      </c>
      <c r="J13" s="53">
        <v>1628</v>
      </c>
      <c r="K13" s="42">
        <v>1495</v>
      </c>
      <c r="L13" s="53">
        <v>2940</v>
      </c>
      <c r="M13" s="31">
        <v>1418</v>
      </c>
      <c r="N13" s="53">
        <v>1628</v>
      </c>
      <c r="O13" s="42">
        <v>1521</v>
      </c>
      <c r="P13" s="53">
        <v>1842</v>
      </c>
      <c r="Q13" s="31">
        <v>1418</v>
      </c>
      <c r="R13" s="53">
        <v>1680</v>
      </c>
      <c r="S13" s="42">
        <v>1549</v>
      </c>
      <c r="T13" s="53">
        <v>1275</v>
      </c>
      <c r="U13" s="31">
        <v>1365</v>
      </c>
      <c r="V13" s="53">
        <v>1575</v>
      </c>
      <c r="W13" s="42">
        <v>1470</v>
      </c>
      <c r="X13" s="53">
        <v>2361</v>
      </c>
    </row>
    <row r="14" spans="2:24" ht="14.1" customHeight="1" x14ac:dyDescent="0.15">
      <c r="B14" s="7"/>
      <c r="C14" s="14">
        <v>12</v>
      </c>
      <c r="D14" s="30"/>
      <c r="E14" s="31">
        <v>893</v>
      </c>
      <c r="F14" s="53">
        <v>1155</v>
      </c>
      <c r="G14" s="42">
        <v>1013</v>
      </c>
      <c r="H14" s="53">
        <v>6509</v>
      </c>
      <c r="I14" s="31">
        <v>1365</v>
      </c>
      <c r="J14" s="53">
        <v>1628</v>
      </c>
      <c r="K14" s="42">
        <v>1491</v>
      </c>
      <c r="L14" s="53">
        <v>6734</v>
      </c>
      <c r="M14" s="31">
        <v>1418</v>
      </c>
      <c r="N14" s="53">
        <v>1628</v>
      </c>
      <c r="O14" s="42">
        <v>1518</v>
      </c>
      <c r="P14" s="53">
        <v>3838</v>
      </c>
      <c r="Q14" s="31">
        <v>1418</v>
      </c>
      <c r="R14" s="53">
        <v>1628</v>
      </c>
      <c r="S14" s="42">
        <v>1538</v>
      </c>
      <c r="T14" s="53">
        <v>2711</v>
      </c>
      <c r="U14" s="31">
        <v>1365</v>
      </c>
      <c r="V14" s="53">
        <v>1575</v>
      </c>
      <c r="W14" s="42">
        <v>1472</v>
      </c>
      <c r="X14" s="53">
        <v>4960</v>
      </c>
    </row>
    <row r="15" spans="2:24" ht="14.1" customHeight="1" x14ac:dyDescent="0.15">
      <c r="B15" s="7" t="s">
        <v>102</v>
      </c>
      <c r="C15" s="14">
        <v>1</v>
      </c>
      <c r="D15" s="30" t="s">
        <v>54</v>
      </c>
      <c r="E15" s="31">
        <v>840</v>
      </c>
      <c r="F15" s="53">
        <v>1208</v>
      </c>
      <c r="G15" s="42">
        <v>984</v>
      </c>
      <c r="H15" s="53">
        <v>4371</v>
      </c>
      <c r="I15" s="31">
        <v>1365</v>
      </c>
      <c r="J15" s="53">
        <v>1628</v>
      </c>
      <c r="K15" s="42">
        <v>1478</v>
      </c>
      <c r="L15" s="53">
        <v>3337</v>
      </c>
      <c r="M15" s="31">
        <v>1365</v>
      </c>
      <c r="N15" s="53">
        <v>1680</v>
      </c>
      <c r="O15" s="42">
        <v>1516</v>
      </c>
      <c r="P15" s="53">
        <v>2325</v>
      </c>
      <c r="Q15" s="31">
        <v>1365</v>
      </c>
      <c r="R15" s="53">
        <v>1680</v>
      </c>
      <c r="S15" s="42">
        <v>1532</v>
      </c>
      <c r="T15" s="53">
        <v>1370</v>
      </c>
      <c r="U15" s="31">
        <v>1365</v>
      </c>
      <c r="V15" s="53">
        <v>1575</v>
      </c>
      <c r="W15" s="42">
        <v>1474</v>
      </c>
      <c r="X15" s="53">
        <v>3201</v>
      </c>
    </row>
    <row r="16" spans="2:24" ht="14.1" customHeight="1" x14ac:dyDescent="0.15">
      <c r="B16" s="7"/>
      <c r="C16" s="14">
        <v>2</v>
      </c>
      <c r="D16" s="30"/>
      <c r="E16" s="31">
        <v>840</v>
      </c>
      <c r="F16" s="53">
        <v>1208</v>
      </c>
      <c r="G16" s="42">
        <v>957</v>
      </c>
      <c r="H16" s="53">
        <v>4260</v>
      </c>
      <c r="I16" s="31">
        <v>1365</v>
      </c>
      <c r="J16" s="53">
        <v>1628</v>
      </c>
      <c r="K16" s="42">
        <v>1474</v>
      </c>
      <c r="L16" s="53">
        <v>3471</v>
      </c>
      <c r="M16" s="31">
        <v>1418</v>
      </c>
      <c r="N16" s="53">
        <v>1628</v>
      </c>
      <c r="O16" s="42">
        <v>1486</v>
      </c>
      <c r="P16" s="53">
        <v>2603</v>
      </c>
      <c r="Q16" s="31">
        <v>1418</v>
      </c>
      <c r="R16" s="53">
        <v>1628</v>
      </c>
      <c r="S16" s="42">
        <v>1513</v>
      </c>
      <c r="T16" s="53">
        <v>1426</v>
      </c>
      <c r="U16" s="31">
        <v>1365</v>
      </c>
      <c r="V16" s="53">
        <v>1575</v>
      </c>
      <c r="W16" s="42">
        <v>1461</v>
      </c>
      <c r="X16" s="53">
        <v>2998</v>
      </c>
    </row>
    <row r="17" spans="2:24" ht="14.1" customHeight="1" x14ac:dyDescent="0.15">
      <c r="B17" s="7"/>
      <c r="C17" s="14">
        <v>3</v>
      </c>
      <c r="D17" s="30"/>
      <c r="E17" s="31">
        <v>924</v>
      </c>
      <c r="F17" s="53">
        <v>1208</v>
      </c>
      <c r="G17" s="42">
        <v>1047</v>
      </c>
      <c r="H17" s="53">
        <v>3421</v>
      </c>
      <c r="I17" s="31">
        <v>1365</v>
      </c>
      <c r="J17" s="53">
        <v>1628</v>
      </c>
      <c r="K17" s="42">
        <v>1472</v>
      </c>
      <c r="L17" s="53">
        <v>3651</v>
      </c>
      <c r="M17" s="31">
        <v>1365</v>
      </c>
      <c r="N17" s="53">
        <v>1628</v>
      </c>
      <c r="O17" s="42">
        <v>1484</v>
      </c>
      <c r="P17" s="53">
        <v>2040</v>
      </c>
      <c r="Q17" s="31">
        <v>1365</v>
      </c>
      <c r="R17" s="53">
        <v>1628</v>
      </c>
      <c r="S17" s="42">
        <v>1509</v>
      </c>
      <c r="T17" s="53">
        <v>1514</v>
      </c>
      <c r="U17" s="31">
        <v>1313</v>
      </c>
      <c r="V17" s="53">
        <v>1575</v>
      </c>
      <c r="W17" s="42">
        <v>1457</v>
      </c>
      <c r="X17" s="53">
        <v>2968</v>
      </c>
    </row>
    <row r="18" spans="2:24" ht="14.1" customHeight="1" x14ac:dyDescent="0.15">
      <c r="B18" s="7"/>
      <c r="C18" s="14">
        <v>4</v>
      </c>
      <c r="D18" s="30"/>
      <c r="E18" s="31">
        <v>945</v>
      </c>
      <c r="F18" s="53">
        <v>1281</v>
      </c>
      <c r="G18" s="42">
        <v>1103</v>
      </c>
      <c r="H18" s="53">
        <v>3435</v>
      </c>
      <c r="I18" s="31">
        <v>1365</v>
      </c>
      <c r="J18" s="53">
        <v>1628</v>
      </c>
      <c r="K18" s="42">
        <v>1488</v>
      </c>
      <c r="L18" s="53">
        <v>3549</v>
      </c>
      <c r="M18" s="31">
        <v>1418</v>
      </c>
      <c r="N18" s="53">
        <v>1680</v>
      </c>
      <c r="O18" s="42">
        <v>1507</v>
      </c>
      <c r="P18" s="53">
        <v>2007</v>
      </c>
      <c r="Q18" s="31">
        <v>1418</v>
      </c>
      <c r="R18" s="53">
        <v>1680</v>
      </c>
      <c r="S18" s="42">
        <v>1531</v>
      </c>
      <c r="T18" s="53">
        <v>1337</v>
      </c>
      <c r="U18" s="31">
        <v>1365</v>
      </c>
      <c r="V18" s="53">
        <v>1575</v>
      </c>
      <c r="W18" s="42">
        <v>1458</v>
      </c>
      <c r="X18" s="53">
        <v>2305</v>
      </c>
    </row>
    <row r="19" spans="2:24" ht="14.1" customHeight="1" x14ac:dyDescent="0.15">
      <c r="B19" s="7"/>
      <c r="C19" s="14">
        <v>5</v>
      </c>
      <c r="D19" s="30"/>
      <c r="E19" s="31">
        <v>1176</v>
      </c>
      <c r="F19" s="53">
        <v>1523</v>
      </c>
      <c r="G19" s="42">
        <v>1310</v>
      </c>
      <c r="H19" s="53">
        <v>6036</v>
      </c>
      <c r="I19" s="31">
        <v>1365</v>
      </c>
      <c r="J19" s="53">
        <v>1680</v>
      </c>
      <c r="K19" s="42">
        <v>1520</v>
      </c>
      <c r="L19" s="53">
        <v>4827</v>
      </c>
      <c r="M19" s="31">
        <v>1418</v>
      </c>
      <c r="N19" s="53">
        <v>1680</v>
      </c>
      <c r="O19" s="42">
        <v>1572</v>
      </c>
      <c r="P19" s="53">
        <v>2359</v>
      </c>
      <c r="Q19" s="31">
        <v>1386</v>
      </c>
      <c r="R19" s="53">
        <v>1680</v>
      </c>
      <c r="S19" s="42">
        <v>1580</v>
      </c>
      <c r="T19" s="53">
        <v>1719</v>
      </c>
      <c r="U19" s="31">
        <v>1365</v>
      </c>
      <c r="V19" s="53">
        <v>1575</v>
      </c>
      <c r="W19" s="42">
        <v>1470</v>
      </c>
      <c r="X19" s="53">
        <v>3413</v>
      </c>
    </row>
    <row r="20" spans="2:24" ht="14.1" customHeight="1" x14ac:dyDescent="0.15">
      <c r="B20" s="7"/>
      <c r="C20" s="14">
        <v>6</v>
      </c>
      <c r="D20" s="30"/>
      <c r="E20" s="31">
        <v>1176</v>
      </c>
      <c r="F20" s="53">
        <v>1470</v>
      </c>
      <c r="G20" s="42">
        <v>1278</v>
      </c>
      <c r="H20" s="53">
        <v>3312</v>
      </c>
      <c r="I20" s="31">
        <v>1386</v>
      </c>
      <c r="J20" s="53">
        <v>1575</v>
      </c>
      <c r="K20" s="42">
        <v>1484</v>
      </c>
      <c r="L20" s="53">
        <v>3124</v>
      </c>
      <c r="M20" s="31">
        <v>1418</v>
      </c>
      <c r="N20" s="53">
        <v>1575</v>
      </c>
      <c r="O20" s="42">
        <v>1545</v>
      </c>
      <c r="P20" s="53">
        <v>1639</v>
      </c>
      <c r="Q20" s="31">
        <v>1470</v>
      </c>
      <c r="R20" s="53">
        <v>1575</v>
      </c>
      <c r="S20" s="42">
        <v>1551</v>
      </c>
      <c r="T20" s="53">
        <v>923</v>
      </c>
      <c r="U20" s="31">
        <v>1313</v>
      </c>
      <c r="V20" s="53">
        <v>1523</v>
      </c>
      <c r="W20" s="42">
        <v>1439</v>
      </c>
      <c r="X20" s="53">
        <v>1978</v>
      </c>
    </row>
    <row r="21" spans="2:24" ht="14.1" customHeight="1" x14ac:dyDescent="0.15">
      <c r="B21" s="7"/>
      <c r="C21" s="14">
        <v>7</v>
      </c>
      <c r="D21" s="30"/>
      <c r="E21" s="31">
        <v>1050</v>
      </c>
      <c r="F21" s="53">
        <v>1502</v>
      </c>
      <c r="G21" s="42">
        <v>1231</v>
      </c>
      <c r="H21" s="53">
        <v>3664</v>
      </c>
      <c r="I21" s="31">
        <v>1365</v>
      </c>
      <c r="J21" s="53">
        <v>1575</v>
      </c>
      <c r="K21" s="42">
        <v>1449</v>
      </c>
      <c r="L21" s="53">
        <v>2520</v>
      </c>
      <c r="M21" s="31">
        <v>1365</v>
      </c>
      <c r="N21" s="53">
        <v>1628</v>
      </c>
      <c r="O21" s="42">
        <v>1486</v>
      </c>
      <c r="P21" s="53">
        <v>970</v>
      </c>
      <c r="Q21" s="31">
        <v>1365</v>
      </c>
      <c r="R21" s="53">
        <v>1638</v>
      </c>
      <c r="S21" s="42">
        <v>1496</v>
      </c>
      <c r="T21" s="53">
        <v>1022</v>
      </c>
      <c r="U21" s="31">
        <v>1260</v>
      </c>
      <c r="V21" s="53">
        <v>1470</v>
      </c>
      <c r="W21" s="42">
        <v>1419</v>
      </c>
      <c r="X21" s="53">
        <v>1142</v>
      </c>
    </row>
    <row r="22" spans="2:24" ht="14.1" customHeight="1" x14ac:dyDescent="0.15">
      <c r="B22" s="7"/>
      <c r="C22" s="14">
        <v>8</v>
      </c>
      <c r="D22" s="30"/>
      <c r="E22" s="31">
        <v>1176</v>
      </c>
      <c r="F22" s="53">
        <v>1418</v>
      </c>
      <c r="G22" s="42">
        <v>1269</v>
      </c>
      <c r="H22" s="53">
        <v>4954</v>
      </c>
      <c r="I22" s="31">
        <v>1344</v>
      </c>
      <c r="J22" s="53">
        <v>1575</v>
      </c>
      <c r="K22" s="42">
        <v>1448</v>
      </c>
      <c r="L22" s="53">
        <v>3734</v>
      </c>
      <c r="M22" s="31">
        <v>1397</v>
      </c>
      <c r="N22" s="53">
        <v>1628</v>
      </c>
      <c r="O22" s="42">
        <v>1537</v>
      </c>
      <c r="P22" s="53">
        <v>1904</v>
      </c>
      <c r="Q22" s="31">
        <v>1397</v>
      </c>
      <c r="R22" s="53">
        <v>1628</v>
      </c>
      <c r="S22" s="42">
        <v>1541</v>
      </c>
      <c r="T22" s="53">
        <v>1757</v>
      </c>
      <c r="U22" s="31">
        <v>1313</v>
      </c>
      <c r="V22" s="53">
        <v>1575</v>
      </c>
      <c r="W22" s="42">
        <v>1437</v>
      </c>
      <c r="X22" s="53">
        <v>3110</v>
      </c>
    </row>
    <row r="23" spans="2:24" ht="14.1" customHeight="1" x14ac:dyDescent="0.15">
      <c r="B23" s="7"/>
      <c r="C23" s="14">
        <v>9</v>
      </c>
      <c r="D23" s="30"/>
      <c r="E23" s="42">
        <v>1155</v>
      </c>
      <c r="F23" s="53">
        <v>1418</v>
      </c>
      <c r="G23" s="42">
        <v>1267</v>
      </c>
      <c r="H23" s="53">
        <v>3405</v>
      </c>
      <c r="I23" s="31">
        <v>1418</v>
      </c>
      <c r="J23" s="53">
        <v>1575</v>
      </c>
      <c r="K23" s="42">
        <v>1493</v>
      </c>
      <c r="L23" s="53">
        <v>2661</v>
      </c>
      <c r="M23" s="31">
        <v>1418</v>
      </c>
      <c r="N23" s="53">
        <v>1628</v>
      </c>
      <c r="O23" s="42">
        <v>1552</v>
      </c>
      <c r="P23" s="53">
        <v>1311</v>
      </c>
      <c r="Q23" s="31">
        <v>1470</v>
      </c>
      <c r="R23" s="53">
        <v>1628</v>
      </c>
      <c r="S23" s="42">
        <v>1555</v>
      </c>
      <c r="T23" s="53">
        <v>943</v>
      </c>
      <c r="U23" s="31">
        <v>1365</v>
      </c>
      <c r="V23" s="53">
        <v>1575</v>
      </c>
      <c r="W23" s="42">
        <v>1474</v>
      </c>
      <c r="X23" s="53">
        <v>1848</v>
      </c>
    </row>
    <row r="24" spans="2:24" ht="14.1" customHeight="1" x14ac:dyDescent="0.15">
      <c r="B24" s="10"/>
      <c r="C24" s="6">
        <v>10</v>
      </c>
      <c r="D24" s="18"/>
      <c r="E24" s="55">
        <v>1134</v>
      </c>
      <c r="F24" s="55">
        <v>1365</v>
      </c>
      <c r="G24" s="55">
        <v>1237.1881266490764</v>
      </c>
      <c r="H24" s="55">
        <v>4680.7</v>
      </c>
      <c r="I24" s="54">
        <v>1365</v>
      </c>
      <c r="J24" s="55">
        <v>1680</v>
      </c>
      <c r="K24" s="55">
        <v>1488.5162294353047</v>
      </c>
      <c r="L24" s="55">
        <v>3863.8999999999996</v>
      </c>
      <c r="M24" s="55">
        <v>1470</v>
      </c>
      <c r="N24" s="55">
        <v>1680</v>
      </c>
      <c r="O24" s="55">
        <v>1562.5683885890517</v>
      </c>
      <c r="P24" s="55">
        <v>1511.6999999999998</v>
      </c>
      <c r="Q24" s="55">
        <v>1522.5</v>
      </c>
      <c r="R24" s="55">
        <v>1680</v>
      </c>
      <c r="S24" s="55">
        <v>1585.0582047685832</v>
      </c>
      <c r="T24" s="55">
        <v>1040.4000000000001</v>
      </c>
      <c r="U24" s="55">
        <v>1365</v>
      </c>
      <c r="V24" s="55">
        <v>1575</v>
      </c>
      <c r="W24" s="55">
        <v>1475.4081572769949</v>
      </c>
      <c r="X24" s="55">
        <v>3019</v>
      </c>
    </row>
    <row r="25" spans="2:24" x14ac:dyDescent="0.15">
      <c r="B25" s="46"/>
      <c r="C25" s="57"/>
      <c r="D25" s="58"/>
      <c r="E25" s="31"/>
      <c r="F25" s="53"/>
      <c r="G25" s="42"/>
      <c r="H25" s="53"/>
      <c r="I25" s="31"/>
      <c r="J25" s="53"/>
      <c r="K25" s="42"/>
      <c r="L25" s="53"/>
      <c r="M25" s="31"/>
      <c r="N25" s="53"/>
      <c r="O25" s="42"/>
      <c r="P25" s="53"/>
      <c r="Q25" s="31"/>
      <c r="R25" s="53"/>
      <c r="S25" s="42"/>
      <c r="T25" s="53"/>
      <c r="U25" s="31"/>
      <c r="V25" s="53"/>
      <c r="W25" s="42"/>
      <c r="X25" s="53"/>
    </row>
    <row r="26" spans="2:24" x14ac:dyDescent="0.15">
      <c r="B26" s="46"/>
      <c r="C26" s="57"/>
      <c r="D26" s="58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</row>
    <row r="27" spans="2:24" x14ac:dyDescent="0.15">
      <c r="B27" s="44" t="s">
        <v>79</v>
      </c>
      <c r="C27" s="57"/>
      <c r="D27" s="58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114">
        <v>40455</v>
      </c>
      <c r="C28" s="115"/>
      <c r="D28" s="116">
        <v>40466</v>
      </c>
      <c r="E28" s="31">
        <v>1155</v>
      </c>
      <c r="F28" s="53">
        <v>1365</v>
      </c>
      <c r="G28" s="42">
        <v>1254.6367432150314</v>
      </c>
      <c r="H28" s="53">
        <v>2280</v>
      </c>
      <c r="I28" s="31">
        <v>1417.5</v>
      </c>
      <c r="J28" s="53">
        <v>1575</v>
      </c>
      <c r="K28" s="42">
        <v>1486.0051564722617</v>
      </c>
      <c r="L28" s="53">
        <v>2010.6</v>
      </c>
      <c r="M28" s="31">
        <v>1470</v>
      </c>
      <c r="N28" s="53">
        <v>1627.5</v>
      </c>
      <c r="O28" s="42">
        <v>1554.7935852651635</v>
      </c>
      <c r="P28" s="53">
        <v>837.4</v>
      </c>
      <c r="Q28" s="31">
        <v>1522.5</v>
      </c>
      <c r="R28" s="53">
        <v>1627.5</v>
      </c>
      <c r="S28" s="42">
        <v>1563.5597014925374</v>
      </c>
      <c r="T28" s="53">
        <v>547.4</v>
      </c>
      <c r="U28" s="31">
        <v>1365</v>
      </c>
      <c r="V28" s="53">
        <v>1575</v>
      </c>
      <c r="W28" s="42">
        <v>1472.7944507361265</v>
      </c>
      <c r="X28" s="53">
        <v>1828.5</v>
      </c>
    </row>
    <row r="29" spans="2:24" x14ac:dyDescent="0.15">
      <c r="B29" s="114" t="s">
        <v>80</v>
      </c>
      <c r="C29" s="115"/>
      <c r="D29" s="116"/>
      <c r="E29" s="31"/>
      <c r="F29" s="53"/>
      <c r="G29" s="42"/>
      <c r="H29" s="53"/>
      <c r="I29" s="31"/>
      <c r="J29" s="53"/>
      <c r="K29" s="42"/>
      <c r="L29" s="53"/>
      <c r="M29" s="31"/>
      <c r="N29" s="53"/>
      <c r="O29" s="42"/>
      <c r="P29" s="53"/>
      <c r="Q29" s="31"/>
      <c r="R29" s="53"/>
      <c r="S29" s="42"/>
      <c r="T29" s="53"/>
      <c r="U29" s="31"/>
      <c r="V29" s="53"/>
      <c r="W29" s="42"/>
      <c r="X29" s="53"/>
    </row>
    <row r="30" spans="2:24" x14ac:dyDescent="0.15">
      <c r="B30" s="476"/>
      <c r="C30" s="115"/>
      <c r="D30" s="116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4" x14ac:dyDescent="0.15">
      <c r="B31" s="114" t="s">
        <v>81</v>
      </c>
      <c r="C31" s="115"/>
      <c r="D31" s="116"/>
      <c r="E31" s="31"/>
      <c r="F31" s="53"/>
      <c r="G31" s="42"/>
      <c r="H31" s="53"/>
      <c r="I31" s="31"/>
      <c r="J31" s="53"/>
      <c r="K31" s="42"/>
      <c r="L31" s="53"/>
      <c r="M31" s="31"/>
      <c r="N31" s="53"/>
      <c r="O31" s="42"/>
      <c r="P31" s="53"/>
      <c r="Q31" s="31"/>
      <c r="R31" s="53"/>
      <c r="S31" s="42"/>
      <c r="T31" s="53"/>
      <c r="U31" s="31"/>
      <c r="V31" s="53"/>
      <c r="W31" s="42"/>
      <c r="X31" s="53"/>
    </row>
    <row r="32" spans="2:24" x14ac:dyDescent="0.15">
      <c r="B32" s="476">
        <v>40469</v>
      </c>
      <c r="C32" s="115"/>
      <c r="D32" s="116">
        <v>40480</v>
      </c>
      <c r="E32" s="31">
        <v>1134</v>
      </c>
      <c r="F32" s="53">
        <v>1365</v>
      </c>
      <c r="G32" s="42">
        <v>1222.6217079783116</v>
      </c>
      <c r="H32" s="53">
        <v>2400.6999999999998</v>
      </c>
      <c r="I32" s="31">
        <v>1365</v>
      </c>
      <c r="J32" s="53">
        <v>1680</v>
      </c>
      <c r="K32" s="42">
        <v>1490.0235164366018</v>
      </c>
      <c r="L32" s="53">
        <v>1853.3</v>
      </c>
      <c r="M32" s="31">
        <v>1522.5</v>
      </c>
      <c r="N32" s="53">
        <v>1680</v>
      </c>
      <c r="O32" s="42">
        <v>1569.9073741007194</v>
      </c>
      <c r="P32" s="53">
        <v>674.3</v>
      </c>
      <c r="Q32" s="31">
        <v>1575</v>
      </c>
      <c r="R32" s="53">
        <v>1680</v>
      </c>
      <c r="S32" s="42">
        <v>1604.1111111111111</v>
      </c>
      <c r="T32" s="53">
        <v>493</v>
      </c>
      <c r="U32" s="31">
        <v>1365</v>
      </c>
      <c r="V32" s="53">
        <v>1575</v>
      </c>
      <c r="W32" s="42">
        <v>1479.4040316596586</v>
      </c>
      <c r="X32" s="53">
        <v>1190.5</v>
      </c>
    </row>
    <row r="33" spans="2:24" x14ac:dyDescent="0.15">
      <c r="B33" s="114" t="s">
        <v>82</v>
      </c>
      <c r="C33" s="115"/>
      <c r="D33" s="116"/>
      <c r="E33" s="31"/>
      <c r="F33" s="53"/>
      <c r="G33" s="42"/>
      <c r="H33" s="53"/>
      <c r="I33" s="31"/>
      <c r="J33" s="53"/>
      <c r="K33" s="42"/>
      <c r="L33" s="53"/>
      <c r="M33" s="31"/>
      <c r="N33" s="53"/>
      <c r="O33" s="42"/>
      <c r="P33" s="53"/>
      <c r="Q33" s="31"/>
      <c r="R33" s="53"/>
      <c r="S33" s="42"/>
      <c r="T33" s="53"/>
      <c r="U33" s="31"/>
      <c r="V33" s="53"/>
      <c r="W33" s="42"/>
      <c r="X33" s="53"/>
    </row>
    <row r="34" spans="2:24" ht="12" customHeight="1" x14ac:dyDescent="0.15">
      <c r="B34" s="114"/>
      <c r="C34" s="115"/>
      <c r="D34" s="116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4" ht="12" customHeight="1" x14ac:dyDescent="0.15">
      <c r="B35" s="114" t="s">
        <v>83</v>
      </c>
      <c r="C35" s="115"/>
      <c r="D35" s="116"/>
      <c r="E35" s="31"/>
      <c r="F35" s="53"/>
      <c r="G35" s="42"/>
      <c r="H35" s="53"/>
      <c r="I35" s="31"/>
      <c r="J35" s="53"/>
      <c r="K35" s="42"/>
      <c r="L35" s="53"/>
      <c r="M35" s="31"/>
      <c r="N35" s="53"/>
      <c r="O35" s="42"/>
      <c r="P35" s="53"/>
      <c r="Q35" s="31"/>
      <c r="R35" s="53"/>
      <c r="S35" s="42"/>
      <c r="T35" s="53"/>
      <c r="U35" s="31"/>
      <c r="V35" s="53"/>
      <c r="W35" s="42"/>
      <c r="X35" s="53"/>
    </row>
    <row r="36" spans="2:24" ht="12" customHeight="1" x14ac:dyDescent="0.15">
      <c r="B36" s="117"/>
      <c r="C36" s="118"/>
      <c r="D36" s="119"/>
      <c r="E36" s="36"/>
      <c r="F36" s="55"/>
      <c r="G36" s="38"/>
      <c r="H36" s="55"/>
      <c r="I36" s="36"/>
      <c r="J36" s="55"/>
      <c r="K36" s="38"/>
      <c r="L36" s="55"/>
      <c r="M36" s="36"/>
      <c r="N36" s="55"/>
      <c r="O36" s="38"/>
      <c r="P36" s="55"/>
      <c r="Q36" s="36"/>
      <c r="R36" s="55"/>
      <c r="S36" s="38"/>
      <c r="T36" s="55"/>
      <c r="U36" s="36"/>
      <c r="V36" s="55"/>
      <c r="W36" s="38"/>
      <c r="X36" s="55"/>
    </row>
    <row r="37" spans="2:24" ht="6" customHeight="1" x14ac:dyDescent="0.15">
      <c r="B37" s="45"/>
      <c r="C37" s="57"/>
      <c r="D37" s="57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</row>
    <row r="38" spans="2:24" ht="12.75" customHeight="1" x14ac:dyDescent="0.15">
      <c r="B38" s="24"/>
    </row>
    <row r="39" spans="2:24" ht="12.75" customHeight="1" x14ac:dyDescent="0.15">
      <c r="B39" s="25"/>
    </row>
    <row r="40" spans="2:24" x14ac:dyDescent="0.15">
      <c r="B40" s="25"/>
    </row>
    <row r="41" spans="2:24" x14ac:dyDescent="0.15">
      <c r="B41" s="25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&amp;C-70-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dimension ref="B3:T41"/>
  <sheetViews>
    <sheetView zoomScale="75" workbookViewId="0">
      <selection activeCell="B24" sqref="B24:L24"/>
    </sheetView>
  </sheetViews>
  <sheetFormatPr defaultColWidth="7.5" defaultRowHeight="12" x14ac:dyDescent="0.15"/>
  <cols>
    <col min="1" max="1" width="1.125" style="35" customWidth="1"/>
    <col min="2" max="2" width="5.625" style="35" customWidth="1"/>
    <col min="3" max="3" width="3.25" style="35" customWidth="1"/>
    <col min="4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12" x14ac:dyDescent="0.15">
      <c r="B3" s="35" t="s">
        <v>450</v>
      </c>
    </row>
    <row r="4" spans="2:12" x14ac:dyDescent="0.15">
      <c r="L4" s="24" t="s">
        <v>10</v>
      </c>
    </row>
    <row r="5" spans="2:12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</row>
    <row r="6" spans="2:12" x14ac:dyDescent="0.15">
      <c r="B6" s="43"/>
      <c r="C6" s="88" t="s">
        <v>0</v>
      </c>
      <c r="D6" s="89"/>
      <c r="E6" s="94" t="s">
        <v>112</v>
      </c>
      <c r="F6" s="95"/>
      <c r="G6" s="95"/>
      <c r="H6" s="96"/>
      <c r="I6" s="91" t="s">
        <v>16</v>
      </c>
      <c r="J6" s="92"/>
      <c r="K6" s="92"/>
      <c r="L6" s="93"/>
    </row>
    <row r="7" spans="2:12" x14ac:dyDescent="0.15">
      <c r="B7" s="44" t="s">
        <v>4</v>
      </c>
      <c r="C7" s="45"/>
      <c r="D7" s="90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</row>
    <row r="8" spans="2:12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</row>
    <row r="9" spans="2:12" ht="14.1" customHeight="1" x14ac:dyDescent="0.15">
      <c r="B9" s="43" t="s">
        <v>72</v>
      </c>
      <c r="C9" s="32">
        <v>21</v>
      </c>
      <c r="D9" s="33" t="s">
        <v>106</v>
      </c>
      <c r="E9" s="43">
        <v>945</v>
      </c>
      <c r="F9" s="56">
        <v>1155</v>
      </c>
      <c r="G9" s="74">
        <v>1024</v>
      </c>
      <c r="H9" s="56">
        <v>29098</v>
      </c>
      <c r="I9" s="43">
        <v>1680</v>
      </c>
      <c r="J9" s="56">
        <v>2048</v>
      </c>
      <c r="K9" s="74">
        <v>1856</v>
      </c>
      <c r="L9" s="56">
        <v>371084</v>
      </c>
    </row>
    <row r="10" spans="2:12" ht="14.1" customHeight="1" x14ac:dyDescent="0.15">
      <c r="B10" s="31"/>
      <c r="C10" s="34">
        <v>22</v>
      </c>
      <c r="D10" s="42"/>
      <c r="E10" s="31"/>
      <c r="F10" s="53"/>
      <c r="G10" s="42"/>
      <c r="H10" s="53"/>
      <c r="I10" s="31"/>
      <c r="J10" s="53"/>
      <c r="K10" s="42"/>
      <c r="L10" s="53"/>
    </row>
    <row r="11" spans="2:12" ht="14.1" customHeight="1" x14ac:dyDescent="0.15">
      <c r="B11" s="36"/>
      <c r="C11" s="37">
        <v>23</v>
      </c>
      <c r="D11" s="38"/>
      <c r="E11" s="36"/>
      <c r="F11" s="55"/>
      <c r="G11" s="38"/>
      <c r="H11" s="55"/>
      <c r="I11" s="36"/>
      <c r="J11" s="55"/>
      <c r="K11" s="38"/>
      <c r="L11" s="55"/>
    </row>
    <row r="12" spans="2:12" ht="14.1" customHeight="1" x14ac:dyDescent="0.15">
      <c r="B12" s="7"/>
      <c r="C12" s="14">
        <v>10</v>
      </c>
      <c r="D12" s="30"/>
      <c r="E12" s="31">
        <v>945</v>
      </c>
      <c r="F12" s="53">
        <v>1050</v>
      </c>
      <c r="G12" s="42">
        <v>1016</v>
      </c>
      <c r="H12" s="53">
        <v>4803</v>
      </c>
      <c r="I12" s="31">
        <v>1733</v>
      </c>
      <c r="J12" s="53">
        <v>1995</v>
      </c>
      <c r="K12" s="42">
        <v>1852</v>
      </c>
      <c r="L12" s="53">
        <v>36855</v>
      </c>
    </row>
    <row r="13" spans="2:12" ht="14.1" customHeight="1" x14ac:dyDescent="0.15">
      <c r="B13" s="7"/>
      <c r="C13" s="14">
        <v>11</v>
      </c>
      <c r="D13" s="30"/>
      <c r="E13" s="31">
        <v>945</v>
      </c>
      <c r="F13" s="53">
        <v>1050</v>
      </c>
      <c r="G13" s="42">
        <v>1009</v>
      </c>
      <c r="H13" s="53">
        <v>3636</v>
      </c>
      <c r="I13" s="31">
        <v>1733</v>
      </c>
      <c r="J13" s="53">
        <v>1995</v>
      </c>
      <c r="K13" s="42">
        <v>1868</v>
      </c>
      <c r="L13" s="53">
        <v>38467</v>
      </c>
    </row>
    <row r="14" spans="2:12" ht="14.1" customHeight="1" x14ac:dyDescent="0.15">
      <c r="B14" s="7"/>
      <c r="C14" s="14">
        <v>12</v>
      </c>
      <c r="D14" s="30"/>
      <c r="E14" s="31">
        <v>945</v>
      </c>
      <c r="F14" s="53">
        <v>1134</v>
      </c>
      <c r="G14" s="42">
        <v>1022</v>
      </c>
      <c r="H14" s="53">
        <v>4286</v>
      </c>
      <c r="I14" s="31">
        <v>1733</v>
      </c>
      <c r="J14" s="53">
        <v>2048</v>
      </c>
      <c r="K14" s="42">
        <v>1902</v>
      </c>
      <c r="L14" s="53">
        <v>68398</v>
      </c>
    </row>
    <row r="15" spans="2:12" ht="14.1" customHeight="1" x14ac:dyDescent="0.15">
      <c r="B15" s="7" t="s">
        <v>102</v>
      </c>
      <c r="C15" s="14">
        <v>1</v>
      </c>
      <c r="D15" s="30" t="s">
        <v>54</v>
      </c>
      <c r="E15" s="31">
        <v>945</v>
      </c>
      <c r="F15" s="53">
        <v>1134</v>
      </c>
      <c r="G15" s="42">
        <v>1003</v>
      </c>
      <c r="H15" s="53">
        <v>3035</v>
      </c>
      <c r="I15" s="31">
        <v>1785</v>
      </c>
      <c r="J15" s="53">
        <v>1995</v>
      </c>
      <c r="K15" s="42">
        <v>1881</v>
      </c>
      <c r="L15" s="53">
        <v>37618</v>
      </c>
    </row>
    <row r="16" spans="2:12" ht="14.1" customHeight="1" x14ac:dyDescent="0.15">
      <c r="B16" s="7"/>
      <c r="C16" s="14">
        <v>2</v>
      </c>
      <c r="D16" s="30"/>
      <c r="E16" s="31">
        <v>945</v>
      </c>
      <c r="F16" s="53">
        <v>1103</v>
      </c>
      <c r="G16" s="42">
        <v>1003</v>
      </c>
      <c r="H16" s="53">
        <v>3695</v>
      </c>
      <c r="I16" s="31">
        <v>1733</v>
      </c>
      <c r="J16" s="53">
        <v>1997</v>
      </c>
      <c r="K16" s="42">
        <v>1859</v>
      </c>
      <c r="L16" s="53">
        <v>40470</v>
      </c>
    </row>
    <row r="17" spans="2:12" ht="14.1" customHeight="1" x14ac:dyDescent="0.15">
      <c r="B17" s="7"/>
      <c r="C17" s="14">
        <v>3</v>
      </c>
      <c r="D17" s="30"/>
      <c r="E17" s="31">
        <v>945</v>
      </c>
      <c r="F17" s="53">
        <v>1103</v>
      </c>
      <c r="G17" s="42">
        <v>1008</v>
      </c>
      <c r="H17" s="53">
        <v>2782</v>
      </c>
      <c r="I17" s="31">
        <v>1712</v>
      </c>
      <c r="J17" s="53">
        <v>1995</v>
      </c>
      <c r="K17" s="42">
        <v>1872</v>
      </c>
      <c r="L17" s="53">
        <v>39009</v>
      </c>
    </row>
    <row r="18" spans="2:12" ht="14.1" customHeight="1" x14ac:dyDescent="0.15">
      <c r="B18" s="7"/>
      <c r="C18" s="14">
        <v>4</v>
      </c>
      <c r="D18" s="30"/>
      <c r="E18" s="31">
        <v>945</v>
      </c>
      <c r="F18" s="53">
        <v>1155</v>
      </c>
      <c r="G18" s="42">
        <v>1001</v>
      </c>
      <c r="H18" s="53">
        <v>2214</v>
      </c>
      <c r="I18" s="31">
        <v>1733</v>
      </c>
      <c r="J18" s="53">
        <v>1995</v>
      </c>
      <c r="K18" s="42">
        <v>1849</v>
      </c>
      <c r="L18" s="53">
        <v>39047</v>
      </c>
    </row>
    <row r="19" spans="2:12" ht="14.1" customHeight="1" x14ac:dyDescent="0.15">
      <c r="B19" s="7"/>
      <c r="C19" s="14">
        <v>5</v>
      </c>
      <c r="D19" s="30"/>
      <c r="E19" s="31">
        <v>945</v>
      </c>
      <c r="F19" s="53">
        <v>1103</v>
      </c>
      <c r="G19" s="42">
        <v>1025</v>
      </c>
      <c r="H19" s="53">
        <v>4147</v>
      </c>
      <c r="I19" s="31">
        <v>1680</v>
      </c>
      <c r="J19" s="53">
        <v>1960</v>
      </c>
      <c r="K19" s="42">
        <v>1835</v>
      </c>
      <c r="L19" s="53">
        <v>48707</v>
      </c>
    </row>
    <row r="20" spans="2:12" ht="14.1" customHeight="1" x14ac:dyDescent="0.15">
      <c r="B20" s="7"/>
      <c r="C20" s="14">
        <v>6</v>
      </c>
      <c r="D20" s="30"/>
      <c r="E20" s="31">
        <v>945</v>
      </c>
      <c r="F20" s="53">
        <v>1103</v>
      </c>
      <c r="G20" s="42">
        <v>1006</v>
      </c>
      <c r="H20" s="53">
        <v>2010</v>
      </c>
      <c r="I20" s="31">
        <v>1628</v>
      </c>
      <c r="J20" s="53">
        <v>1785</v>
      </c>
      <c r="K20" s="42">
        <v>1738</v>
      </c>
      <c r="L20" s="53">
        <v>29291</v>
      </c>
    </row>
    <row r="21" spans="2:12" ht="14.1" customHeight="1" x14ac:dyDescent="0.15">
      <c r="B21" s="7"/>
      <c r="C21" s="14">
        <v>7</v>
      </c>
      <c r="D21" s="30"/>
      <c r="E21" s="31">
        <v>893</v>
      </c>
      <c r="F21" s="53">
        <v>1103</v>
      </c>
      <c r="G21" s="42">
        <v>998</v>
      </c>
      <c r="H21" s="53">
        <v>1845</v>
      </c>
      <c r="I21" s="31">
        <v>1554</v>
      </c>
      <c r="J21" s="53">
        <v>1785</v>
      </c>
      <c r="K21" s="42">
        <v>1685</v>
      </c>
      <c r="L21" s="53">
        <v>22118</v>
      </c>
    </row>
    <row r="22" spans="2:12" ht="14.1" customHeight="1" x14ac:dyDescent="0.15">
      <c r="B22" s="7"/>
      <c r="C22" s="14">
        <v>8</v>
      </c>
      <c r="D22" s="30"/>
      <c r="E22" s="31">
        <v>998</v>
      </c>
      <c r="F22" s="53">
        <v>1103</v>
      </c>
      <c r="G22" s="42">
        <v>1045</v>
      </c>
      <c r="H22" s="53">
        <v>2274</v>
      </c>
      <c r="I22" s="31">
        <v>1628</v>
      </c>
      <c r="J22" s="53">
        <v>1838</v>
      </c>
      <c r="K22" s="42">
        <v>1760</v>
      </c>
      <c r="L22" s="53">
        <v>38332</v>
      </c>
    </row>
    <row r="23" spans="2:12" ht="14.1" customHeight="1" x14ac:dyDescent="0.15">
      <c r="B23" s="7"/>
      <c r="C23" s="14">
        <v>9</v>
      </c>
      <c r="D23" s="30"/>
      <c r="E23" s="31">
        <v>998</v>
      </c>
      <c r="F23" s="53">
        <v>1155</v>
      </c>
      <c r="G23" s="42">
        <v>1057</v>
      </c>
      <c r="H23" s="53">
        <v>2616</v>
      </c>
      <c r="I23" s="31">
        <v>1649</v>
      </c>
      <c r="J23" s="53">
        <v>1869</v>
      </c>
      <c r="K23" s="42">
        <v>1761</v>
      </c>
      <c r="L23" s="53">
        <v>32206</v>
      </c>
    </row>
    <row r="24" spans="2:12" ht="14.1" customHeight="1" x14ac:dyDescent="0.15">
      <c r="B24" s="10"/>
      <c r="C24" s="6">
        <v>10</v>
      </c>
      <c r="D24" s="18"/>
      <c r="E24" s="55">
        <v>1050</v>
      </c>
      <c r="F24" s="55">
        <v>1212.75</v>
      </c>
      <c r="G24" s="55">
        <v>1095.2059773828755</v>
      </c>
      <c r="H24" s="55">
        <v>3574.1</v>
      </c>
      <c r="I24" s="55">
        <v>1732.5</v>
      </c>
      <c r="J24" s="55">
        <v>1942.5</v>
      </c>
      <c r="K24" s="55">
        <v>1851.0457393678075</v>
      </c>
      <c r="L24" s="55">
        <v>33324.400000000001</v>
      </c>
    </row>
    <row r="25" spans="2:12" x14ac:dyDescent="0.15">
      <c r="B25" s="46"/>
      <c r="C25" s="57"/>
      <c r="D25" s="58"/>
      <c r="E25" s="31"/>
      <c r="F25" s="53"/>
      <c r="G25" s="42"/>
      <c r="H25" s="53"/>
      <c r="I25" s="31"/>
      <c r="J25" s="53"/>
      <c r="K25" s="42"/>
      <c r="L25" s="53"/>
    </row>
    <row r="26" spans="2:12" x14ac:dyDescent="0.15">
      <c r="B26" s="46"/>
      <c r="C26" s="57"/>
      <c r="D26" s="58"/>
      <c r="E26" s="31"/>
      <c r="F26" s="53"/>
      <c r="G26" s="42"/>
      <c r="H26" s="53"/>
      <c r="I26" s="31"/>
      <c r="J26" s="53"/>
      <c r="K26" s="42"/>
      <c r="L26" s="53"/>
    </row>
    <row r="27" spans="2:12" x14ac:dyDescent="0.15">
      <c r="B27" s="44" t="s">
        <v>79</v>
      </c>
      <c r="C27" s="57"/>
      <c r="D27" s="58"/>
      <c r="E27" s="31"/>
      <c r="F27" s="53"/>
      <c r="G27" s="42"/>
      <c r="H27" s="53"/>
      <c r="I27" s="31"/>
      <c r="J27" s="53"/>
      <c r="K27" s="42"/>
      <c r="L27" s="53"/>
    </row>
    <row r="28" spans="2:12" x14ac:dyDescent="0.15">
      <c r="B28" s="114">
        <v>40455</v>
      </c>
      <c r="C28" s="115"/>
      <c r="D28" s="116">
        <v>40466</v>
      </c>
      <c r="E28" s="31">
        <v>1102.5</v>
      </c>
      <c r="F28" s="53">
        <v>1102.5</v>
      </c>
      <c r="G28" s="42">
        <v>1102.5</v>
      </c>
      <c r="H28" s="53">
        <v>1807.1</v>
      </c>
      <c r="I28" s="31">
        <v>1732.5</v>
      </c>
      <c r="J28" s="53">
        <v>1942.5</v>
      </c>
      <c r="K28" s="42">
        <v>1838.3396709654089</v>
      </c>
      <c r="L28" s="53">
        <v>17014.7</v>
      </c>
    </row>
    <row r="29" spans="2:12" x14ac:dyDescent="0.15">
      <c r="B29" s="114" t="s">
        <v>80</v>
      </c>
      <c r="C29" s="115"/>
      <c r="D29" s="116"/>
      <c r="E29" s="31"/>
      <c r="F29" s="53"/>
      <c r="G29" s="42"/>
      <c r="H29" s="53"/>
      <c r="I29" s="31"/>
      <c r="J29" s="53"/>
      <c r="K29" s="42"/>
      <c r="L29" s="53"/>
    </row>
    <row r="30" spans="2:12" x14ac:dyDescent="0.15">
      <c r="B30" s="476"/>
      <c r="C30" s="115"/>
      <c r="D30" s="116"/>
      <c r="E30" s="31"/>
      <c r="F30" s="53"/>
      <c r="G30" s="42"/>
      <c r="H30" s="53"/>
      <c r="I30" s="31"/>
      <c r="J30" s="53"/>
      <c r="K30" s="42"/>
      <c r="L30" s="53"/>
    </row>
    <row r="31" spans="2:12" x14ac:dyDescent="0.15">
      <c r="B31" s="114" t="s">
        <v>81</v>
      </c>
      <c r="C31" s="115"/>
      <c r="D31" s="116"/>
      <c r="E31" s="31"/>
      <c r="F31" s="53"/>
      <c r="G31" s="42"/>
      <c r="H31" s="53"/>
      <c r="I31" s="31"/>
      <c r="J31" s="53"/>
      <c r="K31" s="42"/>
      <c r="L31" s="53"/>
    </row>
    <row r="32" spans="2:12" x14ac:dyDescent="0.15">
      <c r="B32" s="476">
        <v>40469</v>
      </c>
      <c r="C32" s="115"/>
      <c r="D32" s="116">
        <v>40480</v>
      </c>
      <c r="E32" s="31">
        <v>1050</v>
      </c>
      <c r="F32" s="53">
        <v>1212.75</v>
      </c>
      <c r="G32" s="42">
        <v>1092.3622167789345</v>
      </c>
      <c r="H32" s="53">
        <v>1767</v>
      </c>
      <c r="I32" s="31">
        <v>1732.5</v>
      </c>
      <c r="J32" s="53">
        <v>1942.5</v>
      </c>
      <c r="K32" s="42">
        <v>1864.52426005242</v>
      </c>
      <c r="L32" s="53">
        <v>16309.7</v>
      </c>
    </row>
    <row r="33" spans="2:20" x14ac:dyDescent="0.15">
      <c r="B33" s="114" t="s">
        <v>82</v>
      </c>
      <c r="C33" s="115"/>
      <c r="D33" s="116"/>
      <c r="E33" s="31"/>
      <c r="F33" s="53"/>
      <c r="G33" s="42"/>
      <c r="H33" s="53"/>
      <c r="I33" s="31"/>
      <c r="J33" s="53"/>
      <c r="K33" s="42"/>
      <c r="L33" s="53"/>
    </row>
    <row r="34" spans="2:20" ht="12" customHeight="1" x14ac:dyDescent="0.15">
      <c r="B34" s="114"/>
      <c r="C34" s="115"/>
      <c r="D34" s="116"/>
      <c r="E34" s="31"/>
      <c r="F34" s="53"/>
      <c r="G34" s="42"/>
      <c r="H34" s="53"/>
      <c r="I34" s="31"/>
      <c r="J34" s="53"/>
      <c r="K34" s="42"/>
      <c r="L34" s="53"/>
    </row>
    <row r="35" spans="2:20" ht="12" customHeight="1" x14ac:dyDescent="0.15">
      <c r="B35" s="114" t="s">
        <v>83</v>
      </c>
      <c r="C35" s="115"/>
      <c r="D35" s="116"/>
      <c r="E35" s="31"/>
      <c r="F35" s="53"/>
      <c r="G35" s="42"/>
      <c r="H35" s="53"/>
      <c r="I35" s="31"/>
      <c r="J35" s="53"/>
      <c r="K35" s="42"/>
      <c r="L35" s="53"/>
    </row>
    <row r="36" spans="2:20" ht="12" customHeight="1" x14ac:dyDescent="0.15">
      <c r="B36" s="117"/>
      <c r="C36" s="118"/>
      <c r="D36" s="119"/>
      <c r="E36" s="36"/>
      <c r="F36" s="55"/>
      <c r="G36" s="38"/>
      <c r="H36" s="55"/>
      <c r="I36" s="36"/>
      <c r="J36" s="55"/>
      <c r="K36" s="38"/>
      <c r="L36" s="55"/>
    </row>
    <row r="37" spans="2:20" ht="6" customHeight="1" x14ac:dyDescent="0.15">
      <c r="B37" s="45"/>
      <c r="C37" s="57"/>
      <c r="D37" s="57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</row>
    <row r="38" spans="2:20" ht="12.75" customHeight="1" x14ac:dyDescent="0.15">
      <c r="B38" s="24"/>
    </row>
    <row r="39" spans="2:20" ht="12.75" customHeight="1" x14ac:dyDescent="0.15">
      <c r="B39" s="25"/>
    </row>
    <row r="40" spans="2:20" x14ac:dyDescent="0.15">
      <c r="B40" s="25"/>
    </row>
    <row r="41" spans="2:20" x14ac:dyDescent="0.15">
      <c r="B41" s="25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&amp;C-71-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dimension ref="B2:T39"/>
  <sheetViews>
    <sheetView zoomScale="75" workbookViewId="0">
      <selection activeCell="B1" sqref="B1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625" style="19" customWidth="1"/>
    <col min="20" max="20" width="9.125" style="19" customWidth="1"/>
    <col min="21" max="16384" width="7.5" style="19"/>
  </cols>
  <sheetData>
    <row r="2" spans="2:16" x14ac:dyDescent="0.15">
      <c r="B2" s="19" t="s">
        <v>452</v>
      </c>
    </row>
    <row r="3" spans="2:16" x14ac:dyDescent="0.15">
      <c r="L3" s="20" t="s">
        <v>39</v>
      </c>
    </row>
    <row r="4" spans="2:16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9"/>
    </row>
    <row r="5" spans="2:16" ht="15" customHeight="1" x14ac:dyDescent="0.15">
      <c r="B5" s="7"/>
      <c r="C5" s="21" t="s">
        <v>23</v>
      </c>
      <c r="D5" s="87"/>
      <c r="E5" s="613">
        <v>3</v>
      </c>
      <c r="F5" s="614"/>
      <c r="G5" s="614"/>
      <c r="H5" s="615"/>
      <c r="I5" s="613">
        <v>2</v>
      </c>
      <c r="J5" s="614"/>
      <c r="K5" s="614"/>
      <c r="L5" s="615"/>
      <c r="M5" s="613">
        <v>3</v>
      </c>
      <c r="N5" s="614"/>
      <c r="O5" s="614"/>
      <c r="P5" s="615"/>
    </row>
    <row r="6" spans="2:16" ht="15" customHeight="1" x14ac:dyDescent="0.15">
      <c r="B6" s="7"/>
      <c r="C6" s="4" t="s">
        <v>24</v>
      </c>
      <c r="D6" s="101"/>
      <c r="E6" s="613" t="s">
        <v>171</v>
      </c>
      <c r="F6" s="614"/>
      <c r="G6" s="614"/>
      <c r="H6" s="615"/>
      <c r="I6" s="613" t="s">
        <v>172</v>
      </c>
      <c r="J6" s="614"/>
      <c r="K6" s="614"/>
      <c r="L6" s="615"/>
      <c r="M6" s="613" t="s">
        <v>173</v>
      </c>
      <c r="N6" s="614"/>
      <c r="O6" s="614"/>
      <c r="P6" s="615"/>
    </row>
    <row r="7" spans="2:16" ht="15" customHeight="1" x14ac:dyDescent="0.15">
      <c r="B7" s="10" t="s">
        <v>4</v>
      </c>
      <c r="C7" s="12"/>
      <c r="D7" s="18"/>
      <c r="E7" s="21" t="s">
        <v>14</v>
      </c>
      <c r="F7" s="22" t="s">
        <v>6</v>
      </c>
      <c r="G7" s="26" t="s">
        <v>19</v>
      </c>
      <c r="H7" s="22" t="s">
        <v>25</v>
      </c>
      <c r="I7" s="21" t="s">
        <v>14</v>
      </c>
      <c r="J7" s="22" t="s">
        <v>6</v>
      </c>
      <c r="K7" s="26" t="s">
        <v>19</v>
      </c>
      <c r="L7" s="22" t="s">
        <v>8</v>
      </c>
      <c r="M7" s="21" t="s">
        <v>14</v>
      </c>
      <c r="N7" s="22" t="s">
        <v>6</v>
      </c>
      <c r="O7" s="26" t="s">
        <v>19</v>
      </c>
      <c r="P7" s="22" t="s">
        <v>8</v>
      </c>
    </row>
    <row r="8" spans="2:16" ht="15" customHeight="1" x14ac:dyDescent="0.15">
      <c r="B8" s="7" t="s">
        <v>72</v>
      </c>
      <c r="C8" s="34">
        <v>20</v>
      </c>
      <c r="D8" s="35" t="s">
        <v>106</v>
      </c>
      <c r="E8" s="7">
        <v>2100</v>
      </c>
      <c r="F8" s="8">
        <v>2783</v>
      </c>
      <c r="G8" s="9">
        <v>2546</v>
      </c>
      <c r="H8" s="8">
        <v>108620</v>
      </c>
      <c r="I8" s="65">
        <v>1296</v>
      </c>
      <c r="J8" s="66">
        <v>1470</v>
      </c>
      <c r="K8" s="64">
        <v>1407</v>
      </c>
      <c r="L8" s="8">
        <v>34627</v>
      </c>
      <c r="M8" s="65"/>
      <c r="N8" s="66"/>
      <c r="O8" s="64"/>
      <c r="P8" s="8"/>
    </row>
    <row r="9" spans="2:16" ht="15" customHeight="1" x14ac:dyDescent="0.15">
      <c r="B9" s="31"/>
      <c r="C9" s="34">
        <v>21</v>
      </c>
      <c r="D9" s="35"/>
      <c r="E9" s="7">
        <v>1785</v>
      </c>
      <c r="F9" s="8">
        <v>2625</v>
      </c>
      <c r="G9" s="9">
        <v>2255</v>
      </c>
      <c r="H9" s="8">
        <v>1075905</v>
      </c>
      <c r="I9" s="7">
        <v>1208</v>
      </c>
      <c r="J9" s="8">
        <v>1470</v>
      </c>
      <c r="K9" s="9">
        <v>1344</v>
      </c>
      <c r="L9" s="8">
        <v>684291</v>
      </c>
      <c r="M9" s="7">
        <v>1680</v>
      </c>
      <c r="N9" s="8">
        <v>2048</v>
      </c>
      <c r="O9" s="9">
        <v>1856</v>
      </c>
      <c r="P9" s="8">
        <v>371084</v>
      </c>
    </row>
    <row r="10" spans="2:16" ht="15" customHeight="1" x14ac:dyDescent="0.15">
      <c r="B10" s="31"/>
      <c r="C10" s="34">
        <v>22</v>
      </c>
      <c r="D10" s="35"/>
      <c r="E10" s="7"/>
      <c r="F10" s="8"/>
      <c r="G10" s="9"/>
      <c r="H10" s="8"/>
      <c r="I10" s="65"/>
      <c r="J10" s="66"/>
      <c r="K10" s="64"/>
      <c r="L10" s="66"/>
      <c r="M10" s="65"/>
      <c r="N10" s="66"/>
      <c r="O10" s="64"/>
      <c r="P10" s="66"/>
    </row>
    <row r="11" spans="2:16" ht="15" customHeight="1" x14ac:dyDescent="0.15">
      <c r="B11" s="31"/>
      <c r="C11" s="34">
        <v>23</v>
      </c>
      <c r="D11" s="35"/>
      <c r="E11" s="7"/>
      <c r="F11" s="8"/>
      <c r="G11" s="9"/>
      <c r="H11" s="8"/>
      <c r="I11" s="7"/>
      <c r="J11" s="8"/>
      <c r="K11" s="9"/>
      <c r="L11" s="8"/>
      <c r="M11" s="7"/>
      <c r="N11" s="8"/>
      <c r="O11" s="9"/>
      <c r="P11" s="8"/>
    </row>
    <row r="12" spans="2:16" ht="15" customHeight="1" x14ac:dyDescent="0.15">
      <c r="B12" s="31"/>
      <c r="C12" s="34">
        <v>24</v>
      </c>
      <c r="D12" s="42"/>
      <c r="E12" s="7"/>
      <c r="F12" s="8"/>
      <c r="G12" s="9"/>
      <c r="H12" s="8"/>
      <c r="I12" s="65"/>
      <c r="J12" s="66"/>
      <c r="K12" s="64"/>
      <c r="L12" s="8"/>
      <c r="M12" s="65"/>
      <c r="N12" s="66"/>
      <c r="O12" s="64"/>
      <c r="P12" s="8"/>
    </row>
    <row r="13" spans="2:16" ht="15" customHeight="1" x14ac:dyDescent="0.15">
      <c r="B13" s="36"/>
      <c r="C13" s="37">
        <v>25</v>
      </c>
      <c r="D13" s="38"/>
      <c r="E13" s="10"/>
      <c r="F13" s="11"/>
      <c r="G13" s="12"/>
      <c r="H13" s="11"/>
      <c r="I13" s="67"/>
      <c r="J13" s="68"/>
      <c r="K13" s="69"/>
      <c r="L13" s="11"/>
      <c r="M13" s="67"/>
      <c r="N13" s="68"/>
      <c r="O13" s="69"/>
      <c r="P13" s="11"/>
    </row>
    <row r="14" spans="2:16" ht="15" customHeight="1" x14ac:dyDescent="0.15">
      <c r="B14" s="7" t="s">
        <v>453</v>
      </c>
      <c r="C14" s="9">
        <v>2</v>
      </c>
      <c r="D14" s="19" t="s">
        <v>454</v>
      </c>
      <c r="E14" s="7">
        <v>1995</v>
      </c>
      <c r="F14" s="8">
        <v>2520</v>
      </c>
      <c r="G14" s="9">
        <v>2264</v>
      </c>
      <c r="H14" s="8">
        <v>68244</v>
      </c>
      <c r="I14" s="65">
        <v>1266</v>
      </c>
      <c r="J14" s="66">
        <v>1470</v>
      </c>
      <c r="K14" s="64">
        <v>1347</v>
      </c>
      <c r="L14" s="66">
        <v>55061</v>
      </c>
      <c r="M14" s="65"/>
      <c r="N14" s="66"/>
      <c r="O14" s="64"/>
      <c r="P14" s="66"/>
    </row>
    <row r="15" spans="2:16" ht="15" customHeight="1" x14ac:dyDescent="0.15">
      <c r="B15" s="7"/>
      <c r="C15" s="9">
        <v>3</v>
      </c>
      <c r="E15" s="7">
        <v>1890</v>
      </c>
      <c r="F15" s="8">
        <v>2450</v>
      </c>
      <c r="G15" s="9">
        <v>2182</v>
      </c>
      <c r="H15" s="8">
        <v>82740</v>
      </c>
      <c r="I15" s="65">
        <v>1217</v>
      </c>
      <c r="J15" s="66">
        <v>1470</v>
      </c>
      <c r="K15" s="64">
        <v>1342</v>
      </c>
      <c r="L15" s="66">
        <v>70903</v>
      </c>
      <c r="M15" s="65"/>
      <c r="N15" s="66"/>
      <c r="O15" s="64"/>
      <c r="P15" s="66"/>
    </row>
    <row r="16" spans="2:16" ht="15" customHeight="1" x14ac:dyDescent="0.15">
      <c r="B16" s="7"/>
      <c r="C16" s="9">
        <v>4</v>
      </c>
      <c r="E16" s="7">
        <v>1838</v>
      </c>
      <c r="F16" s="8">
        <v>2415</v>
      </c>
      <c r="G16" s="9">
        <v>2218</v>
      </c>
      <c r="H16" s="8">
        <v>78876</v>
      </c>
      <c r="I16" s="65">
        <v>1260</v>
      </c>
      <c r="J16" s="66">
        <v>1470</v>
      </c>
      <c r="K16" s="64">
        <v>1372</v>
      </c>
      <c r="L16" s="66">
        <v>54877</v>
      </c>
      <c r="M16" s="65">
        <v>1680</v>
      </c>
      <c r="N16" s="66">
        <v>1943</v>
      </c>
      <c r="O16" s="64">
        <v>1822</v>
      </c>
      <c r="P16" s="66">
        <v>19066</v>
      </c>
    </row>
    <row r="17" spans="2:16" ht="15" customHeight="1" x14ac:dyDescent="0.15">
      <c r="B17" s="7"/>
      <c r="C17" s="9">
        <v>5</v>
      </c>
      <c r="E17" s="7">
        <v>2205</v>
      </c>
      <c r="F17" s="8">
        <v>2499</v>
      </c>
      <c r="G17" s="9">
        <v>2329</v>
      </c>
      <c r="H17" s="8">
        <v>98200</v>
      </c>
      <c r="I17" s="65">
        <v>1260</v>
      </c>
      <c r="J17" s="66">
        <v>1470</v>
      </c>
      <c r="K17" s="64">
        <v>1357</v>
      </c>
      <c r="L17" s="66">
        <v>67696</v>
      </c>
      <c r="M17" s="65">
        <v>1680</v>
      </c>
      <c r="N17" s="66">
        <v>1995</v>
      </c>
      <c r="O17" s="64">
        <v>1854</v>
      </c>
      <c r="P17" s="66">
        <v>39815</v>
      </c>
    </row>
    <row r="18" spans="2:16" ht="15" customHeight="1" x14ac:dyDescent="0.15">
      <c r="B18" s="7"/>
      <c r="C18" s="9">
        <v>6</v>
      </c>
      <c r="E18" s="7">
        <v>2153</v>
      </c>
      <c r="F18" s="8">
        <v>2415</v>
      </c>
      <c r="G18" s="9">
        <v>2312</v>
      </c>
      <c r="H18" s="8">
        <v>75506</v>
      </c>
      <c r="I18" s="65">
        <v>1260</v>
      </c>
      <c r="J18" s="66">
        <v>1455</v>
      </c>
      <c r="K18" s="64">
        <v>1359</v>
      </c>
      <c r="L18" s="66">
        <v>65072</v>
      </c>
      <c r="M18" s="65">
        <v>1680</v>
      </c>
      <c r="N18" s="66">
        <v>1995</v>
      </c>
      <c r="O18" s="64">
        <v>1856</v>
      </c>
      <c r="P18" s="66">
        <v>54945</v>
      </c>
    </row>
    <row r="19" spans="2:16" ht="15" customHeight="1" x14ac:dyDescent="0.15">
      <c r="B19" s="7"/>
      <c r="C19" s="9">
        <v>7</v>
      </c>
      <c r="D19" s="9"/>
      <c r="E19" s="7">
        <v>2050</v>
      </c>
      <c r="F19" s="8">
        <v>2415</v>
      </c>
      <c r="G19" s="9">
        <v>2252</v>
      </c>
      <c r="H19" s="8">
        <v>91771</v>
      </c>
      <c r="I19" s="65">
        <v>1301</v>
      </c>
      <c r="J19" s="66">
        <v>1426</v>
      </c>
      <c r="K19" s="64">
        <v>1356</v>
      </c>
      <c r="L19" s="66">
        <v>51537</v>
      </c>
      <c r="M19" s="65">
        <v>1680</v>
      </c>
      <c r="N19" s="66">
        <v>1943</v>
      </c>
      <c r="O19" s="64">
        <v>1809</v>
      </c>
      <c r="P19" s="66">
        <v>35424</v>
      </c>
    </row>
    <row r="20" spans="2:16" ht="15" customHeight="1" x14ac:dyDescent="0.15">
      <c r="B20" s="7"/>
      <c r="C20" s="9">
        <v>8</v>
      </c>
      <c r="D20" s="9"/>
      <c r="E20" s="7">
        <v>1995</v>
      </c>
      <c r="F20" s="8">
        <v>2342</v>
      </c>
      <c r="G20" s="9">
        <v>2179</v>
      </c>
      <c r="H20" s="8">
        <v>69163</v>
      </c>
      <c r="I20" s="65">
        <v>1215</v>
      </c>
      <c r="J20" s="66">
        <v>1418</v>
      </c>
      <c r="K20" s="64">
        <v>1314</v>
      </c>
      <c r="L20" s="66">
        <v>46742</v>
      </c>
      <c r="M20" s="65">
        <v>1680</v>
      </c>
      <c r="N20" s="66">
        <v>1995</v>
      </c>
      <c r="O20" s="64">
        <v>1835</v>
      </c>
      <c r="P20" s="66">
        <v>46186</v>
      </c>
    </row>
    <row r="21" spans="2:16" ht="15" customHeight="1" x14ac:dyDescent="0.15">
      <c r="B21" s="7"/>
      <c r="C21" s="9">
        <v>9</v>
      </c>
      <c r="D21" s="9"/>
      <c r="E21" s="7">
        <v>2046</v>
      </c>
      <c r="F21" s="8">
        <v>2310</v>
      </c>
      <c r="G21" s="9">
        <v>2179</v>
      </c>
      <c r="H21" s="8">
        <v>103843</v>
      </c>
      <c r="I21" s="65">
        <v>1208</v>
      </c>
      <c r="J21" s="66">
        <v>1397</v>
      </c>
      <c r="K21" s="64">
        <v>1283</v>
      </c>
      <c r="L21" s="66">
        <v>65042</v>
      </c>
      <c r="M21" s="65">
        <v>1680</v>
      </c>
      <c r="N21" s="66">
        <v>1943</v>
      </c>
      <c r="O21" s="64">
        <v>1817</v>
      </c>
      <c r="P21" s="66">
        <v>31928</v>
      </c>
    </row>
    <row r="22" spans="2:16" ht="15" customHeight="1" x14ac:dyDescent="0.15">
      <c r="B22" s="7"/>
      <c r="C22" s="9">
        <v>10</v>
      </c>
      <c r="D22" s="9"/>
      <c r="E22" s="7">
        <v>2100</v>
      </c>
      <c r="F22" s="8">
        <v>2363</v>
      </c>
      <c r="G22" s="9">
        <v>2233</v>
      </c>
      <c r="H22" s="8">
        <v>55387</v>
      </c>
      <c r="I22" s="65">
        <v>1227</v>
      </c>
      <c r="J22" s="66">
        <v>1418</v>
      </c>
      <c r="K22" s="64">
        <v>1310</v>
      </c>
      <c r="L22" s="66">
        <v>48928</v>
      </c>
      <c r="M22" s="65">
        <v>1733</v>
      </c>
      <c r="N22" s="66">
        <v>1995</v>
      </c>
      <c r="O22" s="64">
        <v>1852</v>
      </c>
      <c r="P22" s="66">
        <v>36855</v>
      </c>
    </row>
    <row r="23" spans="2:16" ht="15" customHeight="1" x14ac:dyDescent="0.15">
      <c r="B23" s="7"/>
      <c r="C23" s="9">
        <v>11</v>
      </c>
      <c r="D23" s="9"/>
      <c r="E23" s="7">
        <v>2100</v>
      </c>
      <c r="F23" s="8">
        <v>2415</v>
      </c>
      <c r="G23" s="9">
        <v>2254</v>
      </c>
      <c r="H23" s="8">
        <v>104864</v>
      </c>
      <c r="I23" s="65">
        <v>1260</v>
      </c>
      <c r="J23" s="66">
        <v>1365</v>
      </c>
      <c r="K23" s="64">
        <v>1313</v>
      </c>
      <c r="L23" s="66">
        <v>50152</v>
      </c>
      <c r="M23" s="65">
        <v>1733</v>
      </c>
      <c r="N23" s="66">
        <v>1995</v>
      </c>
      <c r="O23" s="64">
        <v>1868</v>
      </c>
      <c r="P23" s="66">
        <v>38467</v>
      </c>
    </row>
    <row r="24" spans="2:16" ht="15" customHeight="1" x14ac:dyDescent="0.15">
      <c r="B24" s="7"/>
      <c r="C24" s="9">
        <v>12</v>
      </c>
      <c r="D24" s="9"/>
      <c r="E24" s="7">
        <v>2100</v>
      </c>
      <c r="F24" s="8">
        <v>2520</v>
      </c>
      <c r="G24" s="9">
        <v>2336</v>
      </c>
      <c r="H24" s="8">
        <v>123498</v>
      </c>
      <c r="I24" s="65">
        <v>1260</v>
      </c>
      <c r="J24" s="66">
        <v>1418</v>
      </c>
      <c r="K24" s="64">
        <v>1319</v>
      </c>
      <c r="L24" s="66">
        <v>45051</v>
      </c>
      <c r="M24" s="65">
        <v>1733</v>
      </c>
      <c r="N24" s="66">
        <v>2048</v>
      </c>
      <c r="O24" s="64">
        <v>1902</v>
      </c>
      <c r="P24" s="66">
        <v>68398</v>
      </c>
    </row>
    <row r="25" spans="2:16" ht="15" customHeight="1" x14ac:dyDescent="0.15">
      <c r="B25" s="7" t="s">
        <v>102</v>
      </c>
      <c r="C25" s="9">
        <v>1</v>
      </c>
      <c r="D25" s="9" t="s">
        <v>54</v>
      </c>
      <c r="E25" s="7">
        <v>2100</v>
      </c>
      <c r="F25" s="8">
        <v>2478</v>
      </c>
      <c r="G25" s="9">
        <v>2275</v>
      </c>
      <c r="H25" s="8">
        <v>43626</v>
      </c>
      <c r="I25" s="65">
        <v>1155</v>
      </c>
      <c r="J25" s="66">
        <v>1418</v>
      </c>
      <c r="K25" s="64">
        <v>1264</v>
      </c>
      <c r="L25" s="66">
        <v>53024</v>
      </c>
      <c r="M25" s="65">
        <v>1785</v>
      </c>
      <c r="N25" s="66">
        <v>1995</v>
      </c>
      <c r="O25" s="64">
        <v>1881</v>
      </c>
      <c r="P25" s="66">
        <v>37618</v>
      </c>
    </row>
    <row r="26" spans="2:16" ht="15" customHeight="1" x14ac:dyDescent="0.15">
      <c r="B26" s="7"/>
      <c r="C26" s="9">
        <v>2</v>
      </c>
      <c r="D26" s="9"/>
      <c r="E26" s="7">
        <v>2048</v>
      </c>
      <c r="F26" s="8">
        <v>2468</v>
      </c>
      <c r="G26" s="9">
        <v>2272</v>
      </c>
      <c r="H26" s="8">
        <v>51842</v>
      </c>
      <c r="I26" s="65">
        <v>1155</v>
      </c>
      <c r="J26" s="66">
        <v>1365</v>
      </c>
      <c r="K26" s="64">
        <v>1253</v>
      </c>
      <c r="L26" s="66">
        <v>43870</v>
      </c>
      <c r="M26" s="65">
        <v>1733</v>
      </c>
      <c r="N26" s="66">
        <v>1997</v>
      </c>
      <c r="O26" s="64">
        <v>1859</v>
      </c>
      <c r="P26" s="66">
        <v>40470</v>
      </c>
    </row>
    <row r="27" spans="2:16" ht="15" customHeight="1" x14ac:dyDescent="0.15">
      <c r="B27" s="7"/>
      <c r="C27" s="9">
        <v>3</v>
      </c>
      <c r="D27" s="9"/>
      <c r="E27" s="7">
        <v>2048</v>
      </c>
      <c r="F27" s="8">
        <v>2468</v>
      </c>
      <c r="G27" s="9">
        <v>2274</v>
      </c>
      <c r="H27" s="8">
        <v>57353</v>
      </c>
      <c r="I27" s="65">
        <v>1155</v>
      </c>
      <c r="J27" s="66">
        <v>1380</v>
      </c>
      <c r="K27" s="64">
        <v>1253</v>
      </c>
      <c r="L27" s="66">
        <v>48368</v>
      </c>
      <c r="M27" s="65">
        <v>1712</v>
      </c>
      <c r="N27" s="66">
        <v>1995</v>
      </c>
      <c r="O27" s="64">
        <v>1872</v>
      </c>
      <c r="P27" s="66">
        <v>39009</v>
      </c>
    </row>
    <row r="28" spans="2:16" ht="15" customHeight="1" x14ac:dyDescent="0.15">
      <c r="B28" s="7"/>
      <c r="C28" s="9">
        <v>4</v>
      </c>
      <c r="D28" s="9"/>
      <c r="E28" s="7">
        <v>2153</v>
      </c>
      <c r="F28" s="8">
        <v>2473</v>
      </c>
      <c r="G28" s="9">
        <v>2319</v>
      </c>
      <c r="H28" s="8">
        <v>63795</v>
      </c>
      <c r="I28" s="65">
        <v>1193</v>
      </c>
      <c r="J28" s="66">
        <v>1397</v>
      </c>
      <c r="K28" s="64">
        <v>1296</v>
      </c>
      <c r="L28" s="66">
        <v>35412</v>
      </c>
      <c r="M28" s="65">
        <v>1733</v>
      </c>
      <c r="N28" s="66">
        <v>1995</v>
      </c>
      <c r="O28" s="64">
        <v>1849</v>
      </c>
      <c r="P28" s="66">
        <v>39047</v>
      </c>
    </row>
    <row r="29" spans="2:16" ht="15" customHeight="1" x14ac:dyDescent="0.15">
      <c r="B29" s="7"/>
      <c r="C29" s="9">
        <v>5</v>
      </c>
      <c r="D29" s="9"/>
      <c r="E29" s="7">
        <v>2100</v>
      </c>
      <c r="F29" s="8">
        <v>2415</v>
      </c>
      <c r="G29" s="9">
        <v>2271</v>
      </c>
      <c r="H29" s="8">
        <v>115810</v>
      </c>
      <c r="I29" s="65">
        <v>1150</v>
      </c>
      <c r="J29" s="66">
        <v>1380</v>
      </c>
      <c r="K29" s="64">
        <v>1284</v>
      </c>
      <c r="L29" s="66">
        <v>51157</v>
      </c>
      <c r="M29" s="65">
        <v>1680</v>
      </c>
      <c r="N29" s="66">
        <v>1960</v>
      </c>
      <c r="O29" s="64">
        <v>1835</v>
      </c>
      <c r="P29" s="66">
        <v>48707</v>
      </c>
    </row>
    <row r="30" spans="2:16" ht="15" customHeight="1" x14ac:dyDescent="0.15">
      <c r="B30" s="7"/>
      <c r="C30" s="9">
        <v>6</v>
      </c>
      <c r="D30" s="9"/>
      <c r="E30" s="7">
        <v>1995</v>
      </c>
      <c r="F30" s="8">
        <v>2292</v>
      </c>
      <c r="G30" s="9">
        <v>2147</v>
      </c>
      <c r="H30" s="8">
        <v>85653</v>
      </c>
      <c r="I30" s="65">
        <v>1050</v>
      </c>
      <c r="J30" s="66">
        <v>1313</v>
      </c>
      <c r="K30" s="64">
        <v>1205</v>
      </c>
      <c r="L30" s="66">
        <v>52015</v>
      </c>
      <c r="M30" s="65">
        <v>1628</v>
      </c>
      <c r="N30" s="66">
        <v>1785</v>
      </c>
      <c r="O30" s="64">
        <v>1738</v>
      </c>
      <c r="P30" s="66">
        <v>29291</v>
      </c>
    </row>
    <row r="31" spans="2:16" ht="15" customHeight="1" x14ac:dyDescent="0.15">
      <c r="B31" s="7"/>
      <c r="C31" s="9">
        <v>7</v>
      </c>
      <c r="D31" s="9"/>
      <c r="E31" s="7">
        <v>1995</v>
      </c>
      <c r="F31" s="8">
        <v>2248</v>
      </c>
      <c r="G31" s="9">
        <v>2139</v>
      </c>
      <c r="H31" s="8">
        <v>54146</v>
      </c>
      <c r="I31" s="65">
        <v>1084</v>
      </c>
      <c r="J31" s="66">
        <v>1355</v>
      </c>
      <c r="K31" s="64">
        <v>1190</v>
      </c>
      <c r="L31" s="66">
        <v>28203</v>
      </c>
      <c r="M31" s="65">
        <v>1554</v>
      </c>
      <c r="N31" s="66">
        <v>1785</v>
      </c>
      <c r="O31" s="64">
        <v>1685</v>
      </c>
      <c r="P31" s="66">
        <v>22118</v>
      </c>
    </row>
    <row r="32" spans="2:16" ht="15" customHeight="1" x14ac:dyDescent="0.15">
      <c r="B32" s="7"/>
      <c r="C32" s="9">
        <v>8</v>
      </c>
      <c r="D32" s="9"/>
      <c r="E32" s="7">
        <v>1995</v>
      </c>
      <c r="F32" s="8">
        <v>2205</v>
      </c>
      <c r="G32" s="8">
        <v>2108</v>
      </c>
      <c r="H32" s="30">
        <v>68608</v>
      </c>
      <c r="I32" s="65">
        <v>1103</v>
      </c>
      <c r="J32" s="66">
        <v>1313</v>
      </c>
      <c r="K32" s="64">
        <v>1246</v>
      </c>
      <c r="L32" s="66">
        <v>50456</v>
      </c>
      <c r="M32" s="65">
        <v>1628</v>
      </c>
      <c r="N32" s="66">
        <v>1838</v>
      </c>
      <c r="O32" s="64">
        <v>1760</v>
      </c>
      <c r="P32" s="66">
        <v>38332</v>
      </c>
    </row>
    <row r="33" spans="2:20" ht="14.25" customHeight="1" x14ac:dyDescent="0.15">
      <c r="B33" s="7"/>
      <c r="C33" s="9">
        <v>9</v>
      </c>
      <c r="D33" s="9"/>
      <c r="E33" s="7">
        <v>1995</v>
      </c>
      <c r="F33" s="8">
        <v>2310</v>
      </c>
      <c r="G33" s="8">
        <v>2140</v>
      </c>
      <c r="H33" s="30">
        <v>97791</v>
      </c>
      <c r="I33" s="31">
        <v>1103</v>
      </c>
      <c r="J33" s="53">
        <v>1355</v>
      </c>
      <c r="K33" s="42">
        <v>1248</v>
      </c>
      <c r="L33" s="53">
        <v>41729</v>
      </c>
      <c r="M33" s="31">
        <v>1649</v>
      </c>
      <c r="N33" s="53">
        <v>1869</v>
      </c>
      <c r="O33" s="42">
        <v>1761</v>
      </c>
      <c r="P33" s="53">
        <v>32206</v>
      </c>
      <c r="Q33" s="7"/>
      <c r="R33" s="9"/>
      <c r="S33" s="9"/>
      <c r="T33" s="9"/>
    </row>
    <row r="34" spans="2:20" ht="14.25" customHeight="1" x14ac:dyDescent="0.15">
      <c r="B34" s="10"/>
      <c r="C34" s="12">
        <v>10</v>
      </c>
      <c r="D34" s="18"/>
      <c r="E34" s="11">
        <v>2047.5</v>
      </c>
      <c r="F34" s="11">
        <v>2310</v>
      </c>
      <c r="G34" s="11">
        <v>2192.511316521146</v>
      </c>
      <c r="H34" s="11">
        <v>79408.700000000012</v>
      </c>
      <c r="I34" s="55">
        <v>1155</v>
      </c>
      <c r="J34" s="55">
        <v>1346.1000000000001</v>
      </c>
      <c r="K34" s="55">
        <v>1254.459207849226</v>
      </c>
      <c r="L34" s="55">
        <v>50222.400000000001</v>
      </c>
      <c r="M34" s="55">
        <v>1732.5</v>
      </c>
      <c r="N34" s="55">
        <v>1942.5</v>
      </c>
      <c r="O34" s="55">
        <v>1851.0457393678075</v>
      </c>
      <c r="P34" s="55">
        <v>33324.400000000001</v>
      </c>
      <c r="Q34" s="9"/>
      <c r="R34" s="9"/>
      <c r="S34" s="9"/>
      <c r="T34" s="9"/>
    </row>
    <row r="35" spans="2:20" ht="12.75" customHeight="1" x14ac:dyDescent="0.15">
      <c r="B35" s="75" t="s">
        <v>35</v>
      </c>
      <c r="C35" s="76" t="s">
        <v>37</v>
      </c>
      <c r="M35" s="9"/>
      <c r="N35" s="9"/>
      <c r="O35" s="9"/>
      <c r="P35" s="9"/>
      <c r="Q35" s="9"/>
      <c r="R35" s="9"/>
      <c r="S35" s="9"/>
      <c r="T35" s="9"/>
    </row>
    <row r="36" spans="2:20" ht="12.75" customHeight="1" x14ac:dyDescent="0.15">
      <c r="B36" s="77" t="s">
        <v>32</v>
      </c>
      <c r="C36" s="19" t="s">
        <v>455</v>
      </c>
    </row>
    <row r="37" spans="2:20" ht="12.75" customHeight="1" x14ac:dyDescent="0.15">
      <c r="B37" s="77"/>
    </row>
    <row r="38" spans="2:20" x14ac:dyDescent="0.15">
      <c r="B38" s="77"/>
    </row>
    <row r="39" spans="2:20" x14ac:dyDescent="0.15">
      <c r="E39" s="9"/>
      <c r="F39" s="9"/>
      <c r="G39" s="9"/>
      <c r="H39" s="9"/>
      <c r="I39" s="42"/>
      <c r="J39" s="42"/>
      <c r="K39" s="42"/>
      <c r="L39" s="42"/>
      <c r="M39" s="42"/>
      <c r="N39" s="42"/>
      <c r="O39" s="42"/>
      <c r="P39" s="42"/>
    </row>
  </sheetData>
  <mergeCells count="6">
    <mergeCell ref="E5:H5"/>
    <mergeCell ref="I5:L5"/>
    <mergeCell ref="M5:P5"/>
    <mergeCell ref="E6:H6"/>
    <mergeCell ref="I6:L6"/>
    <mergeCell ref="M6:P6"/>
  </mergeCells>
  <phoneticPr fontId="7"/>
  <pageMargins left="0.39370078740157483" right="0.39370078740157483" top="0.19685039370078741" bottom="0.47244094488188981" header="0.59055118110236227" footer="0.19685039370078741"/>
  <pageSetup paperSize="9" orientation="landscape" r:id="rId1"/>
  <headerFooter alignWithMargins="0">
    <oddFooter>&amp;C-72-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dimension ref="B1:U41"/>
  <sheetViews>
    <sheetView zoomScale="75" workbookViewId="0">
      <selection activeCell="L18" sqref="L18"/>
    </sheetView>
  </sheetViews>
  <sheetFormatPr defaultColWidth="7.5" defaultRowHeight="12" x14ac:dyDescent="0.15"/>
  <cols>
    <col min="1" max="1" width="0.5" style="19" customWidth="1"/>
    <col min="2" max="2" width="3.75" style="19" customWidth="1"/>
    <col min="3" max="3" width="7.875" style="19" customWidth="1"/>
    <col min="4" max="4" width="2.25" style="19" customWidth="1"/>
    <col min="5" max="5" width="6.625" style="19" customWidth="1"/>
    <col min="6" max="7" width="7.625" style="19" customWidth="1"/>
    <col min="8" max="8" width="9.125" style="19" customWidth="1"/>
    <col min="9" max="9" width="6.75" style="19" customWidth="1"/>
    <col min="10" max="11" width="7.625" style="19" customWidth="1"/>
    <col min="12" max="12" width="9.125" style="19" customWidth="1"/>
    <col min="13" max="13" width="6.25" style="19" customWidth="1"/>
    <col min="14" max="15" width="7.625" style="19" customWidth="1"/>
    <col min="16" max="16" width="9.125" style="19" customWidth="1"/>
    <col min="17" max="17" width="6.625" style="19" customWidth="1"/>
    <col min="18" max="19" width="7.5" style="19"/>
    <col min="20" max="20" width="9.375" style="19" customWidth="1"/>
    <col min="21" max="16384" width="7.5" style="19"/>
  </cols>
  <sheetData>
    <row r="1" spans="2:21" x14ac:dyDescent="0.15">
      <c r="B1" s="19" t="s">
        <v>46</v>
      </c>
    </row>
    <row r="2" spans="2:21" x14ac:dyDescent="0.15">
      <c r="B2" s="19" t="s">
        <v>47</v>
      </c>
    </row>
    <row r="3" spans="2:21" x14ac:dyDescent="0.15">
      <c r="T3" s="20" t="s">
        <v>39</v>
      </c>
    </row>
    <row r="4" spans="2:21" ht="6" customHeight="1" x14ac:dyDescent="0.15"/>
    <row r="5" spans="2:21" ht="12.75" customHeight="1" x14ac:dyDescent="0.15">
      <c r="B5" s="15"/>
      <c r="C5" s="613" t="s">
        <v>0</v>
      </c>
      <c r="D5" s="615"/>
      <c r="E5" s="631" t="s">
        <v>34</v>
      </c>
      <c r="F5" s="632"/>
      <c r="G5" s="632"/>
      <c r="H5" s="633"/>
      <c r="I5" s="631" t="s">
        <v>40</v>
      </c>
      <c r="J5" s="632"/>
      <c r="K5" s="632"/>
      <c r="L5" s="633"/>
      <c r="M5" s="631" t="s">
        <v>48</v>
      </c>
      <c r="N5" s="632"/>
      <c r="O5" s="632"/>
      <c r="P5" s="633"/>
      <c r="Q5" s="628" t="s">
        <v>49</v>
      </c>
      <c r="R5" s="629"/>
      <c r="S5" s="629"/>
      <c r="T5" s="630"/>
    </row>
    <row r="6" spans="2:21" x14ac:dyDescent="0.15">
      <c r="B6" s="10" t="s">
        <v>26</v>
      </c>
      <c r="C6" s="12"/>
      <c r="D6" s="12"/>
      <c r="E6" s="21" t="s">
        <v>27</v>
      </c>
      <c r="F6" s="22" t="s">
        <v>28</v>
      </c>
      <c r="G6" s="23" t="s">
        <v>19</v>
      </c>
      <c r="H6" s="22" t="s">
        <v>25</v>
      </c>
      <c r="I6" s="21" t="s">
        <v>27</v>
      </c>
      <c r="J6" s="22" t="s">
        <v>28</v>
      </c>
      <c r="K6" s="23" t="s">
        <v>19</v>
      </c>
      <c r="L6" s="22" t="s">
        <v>25</v>
      </c>
      <c r="M6" s="21" t="s">
        <v>27</v>
      </c>
      <c r="N6" s="22" t="s">
        <v>28</v>
      </c>
      <c r="O6" s="23" t="s">
        <v>19</v>
      </c>
      <c r="P6" s="22" t="s">
        <v>22</v>
      </c>
      <c r="Q6" s="21" t="s">
        <v>29</v>
      </c>
      <c r="R6" s="22" t="s">
        <v>30</v>
      </c>
      <c r="S6" s="26" t="s">
        <v>19</v>
      </c>
      <c r="T6" s="22" t="s">
        <v>25</v>
      </c>
    </row>
    <row r="7" spans="2:21" x14ac:dyDescent="0.15">
      <c r="B7" s="7" t="s">
        <v>456</v>
      </c>
      <c r="C7" s="9">
        <v>20</v>
      </c>
      <c r="D7" s="19" t="s">
        <v>31</v>
      </c>
      <c r="E7" s="7">
        <v>893</v>
      </c>
      <c r="F7" s="8">
        <v>1050</v>
      </c>
      <c r="G7" s="9">
        <v>961</v>
      </c>
      <c r="H7" s="8">
        <v>62314</v>
      </c>
      <c r="I7" s="7">
        <v>462</v>
      </c>
      <c r="J7" s="8">
        <v>588</v>
      </c>
      <c r="K7" s="9">
        <v>525</v>
      </c>
      <c r="L7" s="8">
        <v>123363</v>
      </c>
      <c r="M7" s="7">
        <v>893</v>
      </c>
      <c r="N7" s="8">
        <v>1050</v>
      </c>
      <c r="O7" s="9">
        <v>967</v>
      </c>
      <c r="P7" s="8">
        <v>104661</v>
      </c>
      <c r="Q7" s="7">
        <v>781</v>
      </c>
      <c r="R7" s="8">
        <v>914</v>
      </c>
      <c r="S7" s="9">
        <v>854</v>
      </c>
      <c r="T7" s="63">
        <v>127248</v>
      </c>
      <c r="U7" s="9"/>
    </row>
    <row r="8" spans="2:21" x14ac:dyDescent="0.15">
      <c r="B8" s="7"/>
      <c r="C8" s="9">
        <v>21</v>
      </c>
      <c r="D8" s="9"/>
      <c r="E8" s="7">
        <v>662</v>
      </c>
      <c r="F8" s="8">
        <v>1208</v>
      </c>
      <c r="G8" s="9">
        <v>813</v>
      </c>
      <c r="H8" s="8">
        <v>1332981</v>
      </c>
      <c r="I8" s="7">
        <v>347</v>
      </c>
      <c r="J8" s="8">
        <v>578</v>
      </c>
      <c r="K8" s="9">
        <v>446</v>
      </c>
      <c r="L8" s="8">
        <v>3417468</v>
      </c>
      <c r="M8" s="7">
        <v>714</v>
      </c>
      <c r="N8" s="8">
        <v>1155</v>
      </c>
      <c r="O8" s="9">
        <v>843</v>
      </c>
      <c r="P8" s="8">
        <v>2599751</v>
      </c>
      <c r="Q8" s="7">
        <v>643</v>
      </c>
      <c r="R8" s="8">
        <v>1029</v>
      </c>
      <c r="S8" s="9">
        <v>769</v>
      </c>
      <c r="T8" s="8">
        <v>3039830</v>
      </c>
      <c r="U8" s="9"/>
    </row>
    <row r="9" spans="2:21" x14ac:dyDescent="0.15">
      <c r="B9" s="10"/>
      <c r="C9" s="12">
        <v>22</v>
      </c>
      <c r="D9" s="12"/>
      <c r="E9" s="10"/>
      <c r="F9" s="11"/>
      <c r="G9" s="12"/>
      <c r="H9" s="11"/>
      <c r="I9" s="10"/>
      <c r="J9" s="11"/>
      <c r="K9" s="12"/>
      <c r="L9" s="11"/>
      <c r="M9" s="10"/>
      <c r="N9" s="11"/>
      <c r="O9" s="12"/>
      <c r="P9" s="11"/>
      <c r="Q9" s="10"/>
      <c r="R9" s="11"/>
      <c r="S9" s="12"/>
      <c r="T9" s="11"/>
      <c r="U9" s="9"/>
    </row>
    <row r="10" spans="2:21" x14ac:dyDescent="0.15">
      <c r="B10" s="7" t="s">
        <v>457</v>
      </c>
      <c r="C10" s="9">
        <v>2</v>
      </c>
      <c r="D10" s="9"/>
      <c r="E10" s="7">
        <v>704</v>
      </c>
      <c r="F10" s="8">
        <v>851</v>
      </c>
      <c r="G10" s="9">
        <v>777</v>
      </c>
      <c r="H10" s="8">
        <v>76648</v>
      </c>
      <c r="I10" s="7">
        <v>368</v>
      </c>
      <c r="J10" s="8">
        <v>464</v>
      </c>
      <c r="K10" s="9">
        <v>414</v>
      </c>
      <c r="L10" s="8">
        <v>193588</v>
      </c>
      <c r="M10" s="7">
        <v>714</v>
      </c>
      <c r="N10" s="8">
        <v>861</v>
      </c>
      <c r="O10" s="9">
        <v>792</v>
      </c>
      <c r="P10" s="8">
        <v>152786</v>
      </c>
      <c r="Q10" s="7">
        <v>714</v>
      </c>
      <c r="R10" s="8">
        <v>840</v>
      </c>
      <c r="S10" s="9">
        <v>779</v>
      </c>
      <c r="T10" s="8">
        <v>176145</v>
      </c>
      <c r="U10" s="9"/>
    </row>
    <row r="11" spans="2:21" x14ac:dyDescent="0.15">
      <c r="B11" s="7"/>
      <c r="C11" s="9">
        <v>3</v>
      </c>
      <c r="D11" s="9"/>
      <c r="E11" s="7">
        <v>714</v>
      </c>
      <c r="F11" s="8">
        <v>833</v>
      </c>
      <c r="G11" s="9">
        <v>767</v>
      </c>
      <c r="H11" s="8">
        <v>88169</v>
      </c>
      <c r="I11" s="7">
        <v>389</v>
      </c>
      <c r="J11" s="8">
        <v>483</v>
      </c>
      <c r="K11" s="9">
        <v>436</v>
      </c>
      <c r="L11" s="8">
        <v>205180</v>
      </c>
      <c r="M11" s="7">
        <v>756</v>
      </c>
      <c r="N11" s="8">
        <v>862</v>
      </c>
      <c r="O11" s="9">
        <v>807</v>
      </c>
      <c r="P11" s="8">
        <v>178810</v>
      </c>
      <c r="Q11" s="7">
        <v>743</v>
      </c>
      <c r="R11" s="8">
        <v>851</v>
      </c>
      <c r="S11" s="9">
        <v>800</v>
      </c>
      <c r="T11" s="8">
        <v>203333</v>
      </c>
      <c r="U11" s="9"/>
    </row>
    <row r="12" spans="2:21" x14ac:dyDescent="0.15">
      <c r="B12" s="7"/>
      <c r="C12" s="9">
        <v>4</v>
      </c>
      <c r="D12" s="9"/>
      <c r="E12" s="7">
        <v>683</v>
      </c>
      <c r="F12" s="8">
        <v>840</v>
      </c>
      <c r="G12" s="9">
        <v>776</v>
      </c>
      <c r="H12" s="8">
        <v>96441</v>
      </c>
      <c r="I12" s="7">
        <v>389</v>
      </c>
      <c r="J12" s="8">
        <v>504</v>
      </c>
      <c r="K12" s="9">
        <v>453</v>
      </c>
      <c r="L12" s="8">
        <v>236740</v>
      </c>
      <c r="M12" s="7">
        <v>756</v>
      </c>
      <c r="N12" s="8">
        <v>882</v>
      </c>
      <c r="O12" s="9">
        <v>820</v>
      </c>
      <c r="P12" s="8">
        <v>208870</v>
      </c>
      <c r="Q12" s="7">
        <v>735</v>
      </c>
      <c r="R12" s="8">
        <v>861</v>
      </c>
      <c r="S12" s="9">
        <v>810</v>
      </c>
      <c r="T12" s="8">
        <v>244082</v>
      </c>
      <c r="U12" s="9"/>
    </row>
    <row r="13" spans="2:21" x14ac:dyDescent="0.15">
      <c r="B13" s="7"/>
      <c r="C13" s="9">
        <v>5</v>
      </c>
      <c r="D13" s="30"/>
      <c r="E13" s="7">
        <v>746</v>
      </c>
      <c r="F13" s="8">
        <v>882</v>
      </c>
      <c r="G13" s="9">
        <v>820</v>
      </c>
      <c r="H13" s="8">
        <v>103770</v>
      </c>
      <c r="I13" s="7">
        <v>431</v>
      </c>
      <c r="J13" s="8">
        <v>525</v>
      </c>
      <c r="K13" s="9">
        <v>487</v>
      </c>
      <c r="L13" s="8">
        <v>239743</v>
      </c>
      <c r="M13" s="7">
        <v>788</v>
      </c>
      <c r="N13" s="8">
        <v>945</v>
      </c>
      <c r="O13" s="9">
        <v>880</v>
      </c>
      <c r="P13" s="8">
        <v>231998</v>
      </c>
      <c r="Q13" s="7">
        <v>767</v>
      </c>
      <c r="R13" s="8">
        <v>903</v>
      </c>
      <c r="S13" s="9">
        <v>844</v>
      </c>
      <c r="T13" s="8">
        <v>249450</v>
      </c>
      <c r="U13" s="9"/>
    </row>
    <row r="14" spans="2:21" x14ac:dyDescent="0.15">
      <c r="B14" s="7"/>
      <c r="C14" s="9">
        <v>6</v>
      </c>
      <c r="D14" s="30"/>
      <c r="E14" s="7">
        <v>772</v>
      </c>
      <c r="F14" s="8">
        <v>998</v>
      </c>
      <c r="G14" s="9">
        <v>904</v>
      </c>
      <c r="H14" s="8">
        <v>100028</v>
      </c>
      <c r="I14" s="7">
        <v>462</v>
      </c>
      <c r="J14" s="8">
        <v>620</v>
      </c>
      <c r="K14" s="9">
        <v>547</v>
      </c>
      <c r="L14" s="8">
        <v>232224</v>
      </c>
      <c r="M14" s="7">
        <v>830</v>
      </c>
      <c r="N14" s="8">
        <v>1050</v>
      </c>
      <c r="O14" s="9">
        <v>946</v>
      </c>
      <c r="P14" s="8">
        <v>211583</v>
      </c>
      <c r="Q14" s="7">
        <v>788</v>
      </c>
      <c r="R14" s="8">
        <v>945</v>
      </c>
      <c r="S14" s="9">
        <v>868</v>
      </c>
      <c r="T14" s="8">
        <v>215666</v>
      </c>
      <c r="U14" s="9"/>
    </row>
    <row r="15" spans="2:21" x14ac:dyDescent="0.15">
      <c r="B15" s="7"/>
      <c r="C15" s="9">
        <v>7</v>
      </c>
      <c r="D15" s="9"/>
      <c r="E15" s="7">
        <v>798</v>
      </c>
      <c r="F15" s="8">
        <v>977</v>
      </c>
      <c r="G15" s="9">
        <v>912</v>
      </c>
      <c r="H15" s="8">
        <v>76628</v>
      </c>
      <c r="I15" s="7">
        <v>473</v>
      </c>
      <c r="J15" s="8">
        <v>620</v>
      </c>
      <c r="K15" s="9">
        <v>549</v>
      </c>
      <c r="L15" s="8">
        <v>196599</v>
      </c>
      <c r="M15" s="7">
        <v>840</v>
      </c>
      <c r="N15" s="8">
        <v>1019</v>
      </c>
      <c r="O15" s="9">
        <v>933</v>
      </c>
      <c r="P15" s="8">
        <v>164798</v>
      </c>
      <c r="Q15" s="7">
        <v>735</v>
      </c>
      <c r="R15" s="8">
        <v>935</v>
      </c>
      <c r="S15" s="9">
        <v>836</v>
      </c>
      <c r="T15" s="8">
        <v>185219</v>
      </c>
      <c r="U15" s="9"/>
    </row>
    <row r="16" spans="2:21" x14ac:dyDescent="0.15">
      <c r="B16" s="7"/>
      <c r="C16" s="9">
        <v>8</v>
      </c>
      <c r="D16" s="9"/>
      <c r="E16" s="7">
        <v>777</v>
      </c>
      <c r="F16" s="7">
        <v>997.5</v>
      </c>
      <c r="G16" s="7">
        <v>911.05064511393493</v>
      </c>
      <c r="H16" s="7">
        <v>99424.6</v>
      </c>
      <c r="I16" s="7">
        <v>441</v>
      </c>
      <c r="J16" s="7">
        <v>535.5</v>
      </c>
      <c r="K16" s="7">
        <v>490.45757063638763</v>
      </c>
      <c r="L16" s="7">
        <v>206130</v>
      </c>
      <c r="M16" s="7">
        <v>819</v>
      </c>
      <c r="N16" s="7">
        <v>1039.5</v>
      </c>
      <c r="O16" s="7">
        <v>948.93314064986475</v>
      </c>
      <c r="P16" s="7">
        <v>198258.1</v>
      </c>
      <c r="Q16" s="7">
        <v>682.5</v>
      </c>
      <c r="R16" s="7">
        <v>924</v>
      </c>
      <c r="S16" s="7">
        <v>827.98779440045962</v>
      </c>
      <c r="T16" s="8">
        <v>224505.9</v>
      </c>
      <c r="U16" s="9"/>
    </row>
    <row r="17" spans="2:21" x14ac:dyDescent="0.15">
      <c r="B17" s="7"/>
      <c r="C17" s="9">
        <v>9</v>
      </c>
      <c r="D17" s="9"/>
      <c r="E17" s="7">
        <v>900.06</v>
      </c>
      <c r="F17" s="8">
        <v>1071</v>
      </c>
      <c r="G17" s="9">
        <v>995.42050830775099</v>
      </c>
      <c r="H17" s="8">
        <v>96736.6</v>
      </c>
      <c r="I17" s="7">
        <v>456.75</v>
      </c>
      <c r="J17" s="8">
        <v>567</v>
      </c>
      <c r="K17" s="9">
        <v>521.86567699227146</v>
      </c>
      <c r="L17" s="8">
        <v>247405.8</v>
      </c>
      <c r="M17" s="7">
        <v>913.5</v>
      </c>
      <c r="N17" s="8">
        <v>1102.5</v>
      </c>
      <c r="O17" s="9">
        <v>1025.3054263565894</v>
      </c>
      <c r="P17" s="8">
        <v>206600.3</v>
      </c>
      <c r="Q17" s="7">
        <v>819</v>
      </c>
      <c r="R17" s="8">
        <v>987</v>
      </c>
      <c r="S17" s="9">
        <v>920.86551146753311</v>
      </c>
      <c r="T17" s="8">
        <v>235764.7</v>
      </c>
      <c r="U17" s="9"/>
    </row>
    <row r="18" spans="2:21" x14ac:dyDescent="0.15">
      <c r="B18" s="10"/>
      <c r="C18" s="12">
        <v>10</v>
      </c>
      <c r="D18" s="12"/>
      <c r="E18" s="11">
        <v>766.5</v>
      </c>
      <c r="F18" s="11">
        <v>1018.5</v>
      </c>
      <c r="G18" s="11">
        <v>899.28721361335602</v>
      </c>
      <c r="H18" s="11">
        <v>100850.59999999999</v>
      </c>
      <c r="I18" s="18">
        <v>420</v>
      </c>
      <c r="J18" s="11">
        <v>567</v>
      </c>
      <c r="K18" s="11">
        <v>491.50640249220942</v>
      </c>
      <c r="L18" s="11">
        <v>232135.5</v>
      </c>
      <c r="M18" s="18">
        <v>840</v>
      </c>
      <c r="N18" s="11">
        <v>1071</v>
      </c>
      <c r="O18" s="11">
        <v>945.09931438863475</v>
      </c>
      <c r="P18" s="11">
        <v>212486.10000000003</v>
      </c>
      <c r="Q18" s="11">
        <v>787.5</v>
      </c>
      <c r="R18" s="11">
        <v>945</v>
      </c>
      <c r="S18" s="11">
        <v>880.46334581117571</v>
      </c>
      <c r="T18" s="11">
        <v>248417.99999999997</v>
      </c>
      <c r="U18" s="9"/>
    </row>
    <row r="19" spans="2:21" ht="11.1" customHeight="1" x14ac:dyDescent="0.15">
      <c r="B19" s="13"/>
      <c r="C19" s="85">
        <v>40452</v>
      </c>
      <c r="E19" s="7">
        <v>918.75</v>
      </c>
      <c r="F19" s="8">
        <v>1018.5</v>
      </c>
      <c r="G19" s="9">
        <v>965.37671232876721</v>
      </c>
      <c r="H19" s="8">
        <v>850.7</v>
      </c>
      <c r="I19" s="7">
        <v>493.5</v>
      </c>
      <c r="J19" s="8">
        <v>567</v>
      </c>
      <c r="K19" s="9">
        <v>532.703448275862</v>
      </c>
      <c r="L19" s="8">
        <v>2372.1999999999998</v>
      </c>
      <c r="M19" s="7">
        <v>950.25</v>
      </c>
      <c r="N19" s="8">
        <v>1071</v>
      </c>
      <c r="O19" s="9">
        <v>1006.8539795185052</v>
      </c>
      <c r="P19" s="8">
        <v>2009.4</v>
      </c>
      <c r="Q19" s="7">
        <v>840</v>
      </c>
      <c r="R19" s="8">
        <v>945</v>
      </c>
      <c r="S19" s="9">
        <v>895.63759990456856</v>
      </c>
      <c r="T19" s="8">
        <v>2124.3000000000002</v>
      </c>
      <c r="U19" s="9"/>
    </row>
    <row r="20" spans="2:21" ht="11.1" customHeight="1" x14ac:dyDescent="0.15">
      <c r="B20" s="7"/>
      <c r="C20" s="85">
        <v>40455</v>
      </c>
      <c r="E20" s="7">
        <v>892.5</v>
      </c>
      <c r="F20" s="8">
        <v>997.5</v>
      </c>
      <c r="G20" s="9">
        <v>944.995324762064</v>
      </c>
      <c r="H20" s="8">
        <v>7101.2</v>
      </c>
      <c r="I20" s="7">
        <v>462</v>
      </c>
      <c r="J20" s="8">
        <v>535.5</v>
      </c>
      <c r="K20" s="9">
        <v>507.12870254957522</v>
      </c>
      <c r="L20" s="8">
        <v>17650.7</v>
      </c>
      <c r="M20" s="7">
        <v>934.5</v>
      </c>
      <c r="N20" s="8">
        <v>1039.5</v>
      </c>
      <c r="O20" s="9">
        <v>984.709075907591</v>
      </c>
      <c r="P20" s="8">
        <v>18856</v>
      </c>
      <c r="Q20" s="7">
        <v>840</v>
      </c>
      <c r="R20" s="8">
        <v>945</v>
      </c>
      <c r="S20" s="9">
        <v>892.61159632025942</v>
      </c>
      <c r="T20" s="8">
        <v>20685.599999999999</v>
      </c>
      <c r="U20" s="9"/>
    </row>
    <row r="21" spans="2:21" ht="11.1" customHeight="1" x14ac:dyDescent="0.15">
      <c r="B21" s="7"/>
      <c r="C21" s="85">
        <v>40456</v>
      </c>
      <c r="E21" s="7">
        <v>892.5</v>
      </c>
      <c r="F21" s="8">
        <v>997.5</v>
      </c>
      <c r="G21" s="9">
        <v>948.81743932794052</v>
      </c>
      <c r="H21" s="8">
        <v>2079.6</v>
      </c>
      <c r="I21" s="7">
        <v>462</v>
      </c>
      <c r="J21" s="8">
        <v>535.5</v>
      </c>
      <c r="K21" s="9">
        <v>500.64467766116951</v>
      </c>
      <c r="L21" s="8">
        <v>4400.8</v>
      </c>
      <c r="M21" s="7">
        <v>935.55000000000007</v>
      </c>
      <c r="N21" s="8">
        <v>1029</v>
      </c>
      <c r="O21" s="9">
        <v>982.96035480138823</v>
      </c>
      <c r="P21" s="8">
        <v>3699.3</v>
      </c>
      <c r="Q21" s="7">
        <v>840</v>
      </c>
      <c r="R21" s="8">
        <v>945</v>
      </c>
      <c r="S21" s="9">
        <v>901.1307075777205</v>
      </c>
      <c r="T21" s="8">
        <v>4145.5</v>
      </c>
      <c r="U21" s="9"/>
    </row>
    <row r="22" spans="2:21" ht="11.1" customHeight="1" x14ac:dyDescent="0.15">
      <c r="B22" s="7"/>
      <c r="C22" s="85">
        <v>40457</v>
      </c>
      <c r="E22" s="7">
        <v>892.5</v>
      </c>
      <c r="F22" s="8">
        <v>997.5</v>
      </c>
      <c r="G22" s="9">
        <v>945.26428663156582</v>
      </c>
      <c r="H22" s="8">
        <v>8865.4</v>
      </c>
      <c r="I22" s="7">
        <v>462</v>
      </c>
      <c r="J22" s="8">
        <v>535.5</v>
      </c>
      <c r="K22" s="9">
        <v>504.34512416717098</v>
      </c>
      <c r="L22" s="8">
        <v>18489.3</v>
      </c>
      <c r="M22" s="7">
        <v>934.5</v>
      </c>
      <c r="N22" s="8">
        <v>1029</v>
      </c>
      <c r="O22" s="9">
        <v>985.13255356161847</v>
      </c>
      <c r="P22" s="8">
        <v>17825.599999999999</v>
      </c>
      <c r="Q22" s="7">
        <v>840</v>
      </c>
      <c r="R22" s="8">
        <v>945</v>
      </c>
      <c r="S22" s="9">
        <v>894.81169480230983</v>
      </c>
      <c r="T22" s="8">
        <v>18707.7</v>
      </c>
      <c r="U22" s="9"/>
    </row>
    <row r="23" spans="2:21" ht="11.1" customHeight="1" x14ac:dyDescent="0.15">
      <c r="B23" s="7"/>
      <c r="C23" s="85">
        <v>40458</v>
      </c>
      <c r="E23" s="7">
        <v>892.5</v>
      </c>
      <c r="F23" s="8">
        <v>997.5</v>
      </c>
      <c r="G23" s="9">
        <v>941.78745198463537</v>
      </c>
      <c r="H23" s="8">
        <v>4919.5</v>
      </c>
      <c r="I23" s="7">
        <v>462</v>
      </c>
      <c r="J23" s="8">
        <v>534.97500000000002</v>
      </c>
      <c r="K23" s="9">
        <v>499.25841281266867</v>
      </c>
      <c r="L23" s="8">
        <v>11211.7</v>
      </c>
      <c r="M23" s="7">
        <v>935.55000000000007</v>
      </c>
      <c r="N23" s="8">
        <v>1018.5</v>
      </c>
      <c r="O23" s="9">
        <v>977.00711330844501</v>
      </c>
      <c r="P23" s="8">
        <v>10764.4</v>
      </c>
      <c r="Q23" s="7">
        <v>840</v>
      </c>
      <c r="R23" s="8">
        <v>945</v>
      </c>
      <c r="S23" s="9">
        <v>890.96578054298629</v>
      </c>
      <c r="T23" s="8">
        <v>12602.1</v>
      </c>
      <c r="U23" s="9"/>
    </row>
    <row r="24" spans="2:21" ht="11.1" customHeight="1" x14ac:dyDescent="0.15">
      <c r="B24" s="7"/>
      <c r="C24" s="85">
        <v>40459</v>
      </c>
      <c r="E24" s="7">
        <v>892.5</v>
      </c>
      <c r="F24" s="8">
        <v>997.5</v>
      </c>
      <c r="G24" s="9">
        <v>943.75868983957218</v>
      </c>
      <c r="H24" s="8">
        <v>2099.6</v>
      </c>
      <c r="I24" s="7">
        <v>472.5</v>
      </c>
      <c r="J24" s="8">
        <v>534.97500000000002</v>
      </c>
      <c r="K24" s="9">
        <v>497.91430010070502</v>
      </c>
      <c r="L24" s="8">
        <v>3924.7</v>
      </c>
      <c r="M24" s="7">
        <v>935.55000000000007</v>
      </c>
      <c r="N24" s="8">
        <v>1018.5</v>
      </c>
      <c r="O24" s="9">
        <v>977.41778298727399</v>
      </c>
      <c r="P24" s="8">
        <v>3372.1</v>
      </c>
      <c r="Q24" s="7">
        <v>850.5</v>
      </c>
      <c r="R24" s="8">
        <v>945</v>
      </c>
      <c r="S24" s="9">
        <v>892.97066161920327</v>
      </c>
      <c r="T24" s="8">
        <v>3578.7</v>
      </c>
      <c r="U24" s="9"/>
    </row>
    <row r="25" spans="2:21" ht="11.1" customHeight="1" x14ac:dyDescent="0.15">
      <c r="B25" s="7"/>
      <c r="C25" s="85">
        <v>40463</v>
      </c>
      <c r="E25" s="7">
        <v>882</v>
      </c>
      <c r="F25" s="8">
        <v>987</v>
      </c>
      <c r="G25" s="9">
        <v>937.3325053565668</v>
      </c>
      <c r="H25" s="8">
        <v>15253.3</v>
      </c>
      <c r="I25" s="7">
        <v>462</v>
      </c>
      <c r="J25" s="8">
        <v>535.5</v>
      </c>
      <c r="K25" s="9">
        <v>499.52825312966564</v>
      </c>
      <c r="L25" s="8">
        <v>34859.800000000003</v>
      </c>
      <c r="M25" s="7">
        <v>924</v>
      </c>
      <c r="N25" s="8">
        <v>1029</v>
      </c>
      <c r="O25" s="9">
        <v>975.79473335887724</v>
      </c>
      <c r="P25" s="8">
        <v>34152.1</v>
      </c>
      <c r="Q25" s="7">
        <v>840</v>
      </c>
      <c r="R25" s="8">
        <v>945</v>
      </c>
      <c r="S25" s="9">
        <v>894.92170780027084</v>
      </c>
      <c r="T25" s="8">
        <v>39996.6</v>
      </c>
      <c r="U25" s="9"/>
    </row>
    <row r="26" spans="2:21" ht="11.1" customHeight="1" x14ac:dyDescent="0.15">
      <c r="B26" s="7"/>
      <c r="C26" s="85">
        <v>40464</v>
      </c>
      <c r="E26" s="7">
        <v>871.5</v>
      </c>
      <c r="F26" s="8">
        <v>987</v>
      </c>
      <c r="G26" s="9">
        <v>937.15329341317363</v>
      </c>
      <c r="H26" s="8">
        <v>1904</v>
      </c>
      <c r="I26" s="7">
        <v>462</v>
      </c>
      <c r="J26" s="8">
        <v>535.08000000000004</v>
      </c>
      <c r="K26" s="9">
        <v>500.74665746571208</v>
      </c>
      <c r="L26" s="8">
        <v>7856.4</v>
      </c>
      <c r="M26" s="7">
        <v>929.25</v>
      </c>
      <c r="N26" s="8">
        <v>1029</v>
      </c>
      <c r="O26" s="9">
        <v>977.19857433808545</v>
      </c>
      <c r="P26" s="8">
        <v>4996.2</v>
      </c>
      <c r="Q26" s="7">
        <v>850.5</v>
      </c>
      <c r="R26" s="8">
        <v>945</v>
      </c>
      <c r="S26" s="9">
        <v>893.74683069537184</v>
      </c>
      <c r="T26" s="8">
        <v>6177.5</v>
      </c>
      <c r="U26" s="9"/>
    </row>
    <row r="27" spans="2:21" ht="11.1" customHeight="1" x14ac:dyDescent="0.15">
      <c r="B27" s="7"/>
      <c r="C27" s="85">
        <v>40465</v>
      </c>
      <c r="E27" s="7">
        <v>871.5</v>
      </c>
      <c r="F27" s="8">
        <v>976.5</v>
      </c>
      <c r="G27" s="9">
        <v>929.24393608829598</v>
      </c>
      <c r="H27" s="8">
        <v>4428.2</v>
      </c>
      <c r="I27" s="7">
        <v>462</v>
      </c>
      <c r="J27" s="8">
        <v>535.5</v>
      </c>
      <c r="K27" s="9">
        <v>498.10035197022421</v>
      </c>
      <c r="L27" s="8">
        <v>12744.1</v>
      </c>
      <c r="M27" s="7">
        <v>924</v>
      </c>
      <c r="N27" s="8">
        <v>1029</v>
      </c>
      <c r="O27" s="9">
        <v>969.46819178940814</v>
      </c>
      <c r="P27" s="8">
        <v>11774</v>
      </c>
      <c r="Q27" s="7">
        <v>840</v>
      </c>
      <c r="R27" s="8">
        <v>945</v>
      </c>
      <c r="S27" s="9">
        <v>892.41223503161041</v>
      </c>
      <c r="T27" s="8">
        <v>12829.8</v>
      </c>
      <c r="U27" s="9"/>
    </row>
    <row r="28" spans="2:21" ht="11.1" customHeight="1" x14ac:dyDescent="0.15">
      <c r="B28" s="7"/>
      <c r="C28" s="85">
        <v>40466</v>
      </c>
      <c r="E28" s="7">
        <v>871.5</v>
      </c>
      <c r="F28" s="8">
        <v>976.5</v>
      </c>
      <c r="G28" s="9">
        <v>924.01802796173661</v>
      </c>
      <c r="H28" s="8">
        <v>1613</v>
      </c>
      <c r="I28" s="7">
        <v>462</v>
      </c>
      <c r="J28" s="8">
        <v>535.5</v>
      </c>
      <c r="K28" s="9">
        <v>498.80866074212673</v>
      </c>
      <c r="L28" s="8">
        <v>6244</v>
      </c>
      <c r="M28" s="7">
        <v>924</v>
      </c>
      <c r="N28" s="8">
        <v>1029</v>
      </c>
      <c r="O28" s="9">
        <v>968.2367021276599</v>
      </c>
      <c r="P28" s="8">
        <v>4241.7</v>
      </c>
      <c r="Q28" s="7">
        <v>840</v>
      </c>
      <c r="R28" s="8">
        <v>945</v>
      </c>
      <c r="S28" s="9">
        <v>889.40417438798431</v>
      </c>
      <c r="T28" s="8">
        <v>5455.8</v>
      </c>
      <c r="U28" s="9"/>
    </row>
    <row r="29" spans="2:21" ht="11.1" customHeight="1" x14ac:dyDescent="0.15">
      <c r="B29" s="7"/>
      <c r="C29" s="85">
        <v>40469</v>
      </c>
      <c r="E29" s="7">
        <v>840</v>
      </c>
      <c r="F29" s="8">
        <v>945</v>
      </c>
      <c r="G29" s="9">
        <v>893.81974817760101</v>
      </c>
      <c r="H29" s="8">
        <v>8104.3</v>
      </c>
      <c r="I29" s="7">
        <v>451.5</v>
      </c>
      <c r="J29" s="8">
        <v>525</v>
      </c>
      <c r="K29" s="9">
        <v>488.870531911971</v>
      </c>
      <c r="L29" s="8">
        <v>19541.3</v>
      </c>
      <c r="M29" s="7">
        <v>861</v>
      </c>
      <c r="N29" s="8">
        <v>966</v>
      </c>
      <c r="O29" s="9">
        <v>919.9524986985947</v>
      </c>
      <c r="P29" s="8">
        <v>18143.7</v>
      </c>
      <c r="Q29" s="7">
        <v>840</v>
      </c>
      <c r="R29" s="8">
        <v>945</v>
      </c>
      <c r="S29" s="9">
        <v>892.12831574443828</v>
      </c>
      <c r="T29" s="8">
        <v>22162.3</v>
      </c>
      <c r="U29" s="9"/>
    </row>
    <row r="30" spans="2:21" ht="11.1" customHeight="1" x14ac:dyDescent="0.15">
      <c r="B30" s="7"/>
      <c r="C30" s="85">
        <v>40470</v>
      </c>
      <c r="E30" s="7">
        <v>829.5</v>
      </c>
      <c r="F30" s="8">
        <v>934.5</v>
      </c>
      <c r="G30" s="9">
        <v>884.28749050873205</v>
      </c>
      <c r="H30" s="8">
        <v>4754.8999999999996</v>
      </c>
      <c r="I30" s="7">
        <v>451.5</v>
      </c>
      <c r="J30" s="8">
        <v>525</v>
      </c>
      <c r="K30" s="9">
        <v>488.64529580655886</v>
      </c>
      <c r="L30" s="8">
        <v>9788.2999999999993</v>
      </c>
      <c r="M30" s="7">
        <v>861</v>
      </c>
      <c r="N30" s="8">
        <v>955.5</v>
      </c>
      <c r="O30" s="9">
        <v>908.50240585358085</v>
      </c>
      <c r="P30" s="8">
        <v>8670</v>
      </c>
      <c r="Q30" s="7">
        <v>840</v>
      </c>
      <c r="R30" s="8">
        <v>924</v>
      </c>
      <c r="S30" s="9">
        <v>882.65854679178267</v>
      </c>
      <c r="T30" s="8">
        <v>11441.7</v>
      </c>
      <c r="U30" s="9"/>
    </row>
    <row r="31" spans="2:21" ht="11.1" customHeight="1" x14ac:dyDescent="0.15">
      <c r="B31" s="7"/>
      <c r="C31" s="85">
        <v>40471</v>
      </c>
      <c r="E31" s="7">
        <v>829.5</v>
      </c>
      <c r="F31" s="8">
        <v>934.5</v>
      </c>
      <c r="G31" s="9">
        <v>882.17855681353205</v>
      </c>
      <c r="H31" s="8">
        <v>5339.2</v>
      </c>
      <c r="I31" s="7">
        <v>451.5</v>
      </c>
      <c r="J31" s="8">
        <v>525</v>
      </c>
      <c r="K31" s="9">
        <v>488.67342121927339</v>
      </c>
      <c r="L31" s="8">
        <v>10670.5</v>
      </c>
      <c r="M31" s="7">
        <v>861</v>
      </c>
      <c r="N31" s="8">
        <v>955.5</v>
      </c>
      <c r="O31" s="9">
        <v>907.1401262714835</v>
      </c>
      <c r="P31" s="8">
        <v>8738.1</v>
      </c>
      <c r="Q31" s="7">
        <v>840</v>
      </c>
      <c r="R31" s="8">
        <v>924</v>
      </c>
      <c r="S31" s="9">
        <v>882.35486186559069</v>
      </c>
      <c r="T31" s="8">
        <v>9302.2000000000007</v>
      </c>
      <c r="U31" s="9"/>
    </row>
    <row r="32" spans="2:21" ht="11.1" customHeight="1" x14ac:dyDescent="0.15">
      <c r="B32" s="7"/>
      <c r="C32" s="85">
        <v>40472</v>
      </c>
      <c r="E32" s="7">
        <v>819</v>
      </c>
      <c r="F32" s="8">
        <v>924</v>
      </c>
      <c r="G32" s="9">
        <v>872.56255554657878</v>
      </c>
      <c r="H32" s="8">
        <v>4421.2</v>
      </c>
      <c r="I32" s="7">
        <v>451.5</v>
      </c>
      <c r="J32" s="8">
        <v>525</v>
      </c>
      <c r="K32" s="9">
        <v>486.61657012825822</v>
      </c>
      <c r="L32" s="8">
        <v>11403.2</v>
      </c>
      <c r="M32" s="7">
        <v>850.5</v>
      </c>
      <c r="N32" s="8">
        <v>955.5</v>
      </c>
      <c r="O32" s="9">
        <v>905.99886783908232</v>
      </c>
      <c r="P32" s="8">
        <v>10312.6</v>
      </c>
      <c r="Q32" s="7">
        <v>840</v>
      </c>
      <c r="R32" s="8">
        <v>924</v>
      </c>
      <c r="S32" s="9">
        <v>881.14618335758666</v>
      </c>
      <c r="T32" s="8">
        <v>13555.8</v>
      </c>
      <c r="U32" s="9"/>
    </row>
    <row r="33" spans="2:21" ht="11.1" customHeight="1" x14ac:dyDescent="0.15">
      <c r="B33" s="7"/>
      <c r="C33" s="85">
        <v>40473</v>
      </c>
      <c r="E33" s="7">
        <v>819</v>
      </c>
      <c r="F33" s="8">
        <v>924</v>
      </c>
      <c r="G33" s="9">
        <v>868.94189321978388</v>
      </c>
      <c r="H33" s="8">
        <v>2828.2</v>
      </c>
      <c r="I33" s="7">
        <v>452.55</v>
      </c>
      <c r="J33" s="8">
        <v>525</v>
      </c>
      <c r="K33" s="9">
        <v>491.63616367952255</v>
      </c>
      <c r="L33" s="8">
        <v>7252.7</v>
      </c>
      <c r="M33" s="7">
        <v>850.5</v>
      </c>
      <c r="N33" s="8">
        <v>955.5</v>
      </c>
      <c r="O33" s="9">
        <v>903.44529053420786</v>
      </c>
      <c r="P33" s="8">
        <v>6026.8</v>
      </c>
      <c r="Q33" s="7">
        <v>840</v>
      </c>
      <c r="R33" s="8">
        <v>924</v>
      </c>
      <c r="S33" s="9">
        <v>878.81982660371216</v>
      </c>
      <c r="T33" s="8">
        <v>6926.9</v>
      </c>
      <c r="U33" s="9"/>
    </row>
    <row r="34" spans="2:21" ht="11.1" customHeight="1" x14ac:dyDescent="0.15">
      <c r="B34" s="7"/>
      <c r="C34" s="85">
        <v>40476</v>
      </c>
      <c r="E34" s="7">
        <v>787.5</v>
      </c>
      <c r="F34" s="8">
        <v>892.5</v>
      </c>
      <c r="G34" s="9">
        <v>838.28254660416417</v>
      </c>
      <c r="H34" s="8">
        <v>10986.8</v>
      </c>
      <c r="I34" s="7">
        <v>430.5</v>
      </c>
      <c r="J34" s="8">
        <v>504</v>
      </c>
      <c r="K34" s="9">
        <v>469.48397325429113</v>
      </c>
      <c r="L34" s="8">
        <v>18968</v>
      </c>
      <c r="M34" s="7">
        <v>840</v>
      </c>
      <c r="N34" s="8">
        <v>924</v>
      </c>
      <c r="O34" s="9">
        <v>884.8937769801621</v>
      </c>
      <c r="P34" s="8">
        <v>18157.599999999999</v>
      </c>
      <c r="Q34" s="7">
        <v>808.5</v>
      </c>
      <c r="R34" s="8">
        <v>892.5</v>
      </c>
      <c r="S34" s="9">
        <v>853.77798892836506</v>
      </c>
      <c r="T34" s="8">
        <v>21733.599999999999</v>
      </c>
      <c r="U34" s="9"/>
    </row>
    <row r="35" spans="2:21" ht="10.5" customHeight="1" x14ac:dyDescent="0.15">
      <c r="B35" s="7"/>
      <c r="C35" s="85">
        <v>40477</v>
      </c>
      <c r="E35" s="7">
        <v>787.5</v>
      </c>
      <c r="F35" s="8">
        <v>882</v>
      </c>
      <c r="G35" s="9">
        <v>835.90304752066129</v>
      </c>
      <c r="H35" s="8">
        <v>3625.7</v>
      </c>
      <c r="I35" s="7">
        <v>430.5</v>
      </c>
      <c r="J35" s="8">
        <v>504</v>
      </c>
      <c r="K35" s="9">
        <v>467.57533080047159</v>
      </c>
      <c r="L35" s="8">
        <v>9598.9</v>
      </c>
      <c r="M35" s="7">
        <v>840</v>
      </c>
      <c r="N35" s="8">
        <v>924</v>
      </c>
      <c r="O35" s="9">
        <v>882.48633364750231</v>
      </c>
      <c r="P35" s="8">
        <v>6827.1</v>
      </c>
      <c r="Q35" s="7">
        <v>808.5</v>
      </c>
      <c r="R35" s="8">
        <v>892.5</v>
      </c>
      <c r="S35" s="9">
        <v>850.3245748987855</v>
      </c>
      <c r="T35" s="8">
        <v>9968.6</v>
      </c>
      <c r="U35" s="9"/>
    </row>
    <row r="36" spans="2:21" ht="10.5" customHeight="1" x14ac:dyDescent="0.15">
      <c r="B36" s="7"/>
      <c r="C36" s="85">
        <v>40478</v>
      </c>
      <c r="E36" s="7">
        <v>787.5</v>
      </c>
      <c r="F36" s="8">
        <v>882</v>
      </c>
      <c r="G36" s="9">
        <v>834.532093445226</v>
      </c>
      <c r="H36" s="8">
        <v>5315.4</v>
      </c>
      <c r="I36" s="7">
        <v>430.5</v>
      </c>
      <c r="J36" s="8">
        <v>504</v>
      </c>
      <c r="K36" s="9">
        <v>466.16816451850178</v>
      </c>
      <c r="L36" s="8">
        <v>10743.7</v>
      </c>
      <c r="M36" s="7">
        <v>840</v>
      </c>
      <c r="N36" s="8">
        <v>924</v>
      </c>
      <c r="O36" s="9">
        <v>882.44089528736902</v>
      </c>
      <c r="P36" s="8">
        <v>12306.2</v>
      </c>
      <c r="Q36" s="7">
        <v>808.5</v>
      </c>
      <c r="R36" s="8">
        <v>892.5</v>
      </c>
      <c r="S36" s="9">
        <v>849.12023082792905</v>
      </c>
      <c r="T36" s="8">
        <v>12607.6</v>
      </c>
      <c r="U36" s="9"/>
    </row>
    <row r="37" spans="2:21" ht="10.5" customHeight="1" x14ac:dyDescent="0.15">
      <c r="B37" s="7"/>
      <c r="C37" s="85">
        <v>40479</v>
      </c>
      <c r="D37" s="9"/>
      <c r="E37" s="7">
        <v>777</v>
      </c>
      <c r="F37" s="8">
        <v>871.5</v>
      </c>
      <c r="G37" s="9">
        <v>826.44210526315794</v>
      </c>
      <c r="H37" s="8">
        <v>4421.3999999999996</v>
      </c>
      <c r="I37" s="7">
        <v>420</v>
      </c>
      <c r="J37" s="8">
        <v>493.5</v>
      </c>
      <c r="K37" s="9">
        <v>463.44339743316414</v>
      </c>
      <c r="L37" s="8">
        <v>10364.6</v>
      </c>
      <c r="M37" s="7">
        <v>840</v>
      </c>
      <c r="N37" s="8">
        <v>924</v>
      </c>
      <c r="O37" s="9">
        <v>872.89427312775342</v>
      </c>
      <c r="P37" s="8">
        <v>8110.3</v>
      </c>
      <c r="Q37" s="7">
        <v>787.5</v>
      </c>
      <c r="R37" s="8">
        <v>892.5</v>
      </c>
      <c r="S37" s="9">
        <v>847.43822714681426</v>
      </c>
      <c r="T37" s="8">
        <v>9941.9</v>
      </c>
      <c r="U37" s="9"/>
    </row>
    <row r="38" spans="2:21" ht="10.5" customHeight="1" x14ac:dyDescent="0.15">
      <c r="B38" s="10"/>
      <c r="C38" s="86">
        <v>40480</v>
      </c>
      <c r="D38" s="12"/>
      <c r="E38" s="10">
        <v>766.5</v>
      </c>
      <c r="F38" s="10">
        <v>871.5</v>
      </c>
      <c r="G38" s="10">
        <v>821.33582408198129</v>
      </c>
      <c r="H38" s="10">
        <v>1939</v>
      </c>
      <c r="I38" s="10">
        <v>420</v>
      </c>
      <c r="J38" s="10">
        <v>493.5</v>
      </c>
      <c r="K38" s="10">
        <v>463.84645834582869</v>
      </c>
      <c r="L38" s="10">
        <v>4050.6</v>
      </c>
      <c r="M38" s="10">
        <v>840</v>
      </c>
      <c r="N38" s="10">
        <v>924</v>
      </c>
      <c r="O38" s="10">
        <v>876.91165150454879</v>
      </c>
      <c r="P38" s="10">
        <v>3502.9</v>
      </c>
      <c r="Q38" s="10">
        <v>787.5</v>
      </c>
      <c r="R38" s="10">
        <v>892.5</v>
      </c>
      <c r="S38" s="10">
        <v>840.48128484204949</v>
      </c>
      <c r="T38" s="11">
        <v>4473.8</v>
      </c>
      <c r="U38" s="9"/>
    </row>
    <row r="39" spans="2:21" ht="10.5" customHeight="1" x14ac:dyDescent="0.15">
      <c r="B39" s="24" t="s">
        <v>35</v>
      </c>
      <c r="C39" s="19" t="s">
        <v>458</v>
      </c>
      <c r="U39" s="9"/>
    </row>
    <row r="40" spans="2:21" x14ac:dyDescent="0.15">
      <c r="B40" s="25" t="s">
        <v>32</v>
      </c>
      <c r="C40" s="19" t="s">
        <v>37</v>
      </c>
      <c r="U40" s="9"/>
    </row>
    <row r="41" spans="2:21" x14ac:dyDescent="0.15">
      <c r="B41" s="25"/>
      <c r="C41" s="359"/>
    </row>
  </sheetData>
  <mergeCells count="5">
    <mergeCell ref="C5:D5"/>
    <mergeCell ref="E5:H5"/>
    <mergeCell ref="I5:L5"/>
    <mergeCell ref="M5:P5"/>
    <mergeCell ref="Q5:T5"/>
  </mergeCells>
  <phoneticPr fontId="7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&amp;C-73-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dimension ref="B3:P39"/>
  <sheetViews>
    <sheetView zoomScale="75" workbookViewId="0">
      <selection activeCell="B1" sqref="B1"/>
    </sheetView>
  </sheetViews>
  <sheetFormatPr defaultColWidth="7.5" defaultRowHeight="12" x14ac:dyDescent="0.15"/>
  <cols>
    <col min="1" max="1" width="0.375" style="19" customWidth="1"/>
    <col min="2" max="2" width="3.875" style="19" customWidth="1"/>
    <col min="3" max="3" width="8.125" style="19" customWidth="1"/>
    <col min="4" max="4" width="2.125" style="19" customWidth="1"/>
    <col min="5" max="5" width="7.25" style="19" customWidth="1"/>
    <col min="6" max="7" width="7.625" style="19" customWidth="1"/>
    <col min="8" max="8" width="10.5" style="19" customWidth="1"/>
    <col min="9" max="9" width="7" style="19" customWidth="1"/>
    <col min="10" max="11" width="7.625" style="19" customWidth="1"/>
    <col min="12" max="12" width="8.5" style="19" customWidth="1"/>
    <col min="13" max="15" width="7.625" style="19" customWidth="1"/>
    <col min="16" max="16" width="9.125" style="19" customWidth="1"/>
    <col min="17" max="16384" width="7.5" style="19"/>
  </cols>
  <sheetData>
    <row r="3" spans="2:16" ht="13.5" customHeight="1" x14ac:dyDescent="0.15">
      <c r="B3" s="19" t="s">
        <v>65</v>
      </c>
    </row>
    <row r="4" spans="2:16" ht="13.5" customHeight="1" x14ac:dyDescent="0.15">
      <c r="P4" s="20" t="s">
        <v>20</v>
      </c>
    </row>
    <row r="5" spans="2:16" ht="6" customHeight="1" x14ac:dyDescent="0.15">
      <c r="B5" s="12"/>
      <c r="C5" s="12"/>
      <c r="D5" s="12"/>
      <c r="E5" s="12"/>
      <c r="F5" s="12"/>
      <c r="G5" s="12"/>
      <c r="H5" s="12"/>
      <c r="I5" s="9"/>
    </row>
    <row r="6" spans="2:16" ht="13.5" customHeight="1" x14ac:dyDescent="0.15">
      <c r="B6" s="15"/>
      <c r="C6" s="21" t="s">
        <v>0</v>
      </c>
      <c r="D6" s="87"/>
      <c r="E6" s="613" t="s">
        <v>103</v>
      </c>
      <c r="F6" s="614"/>
      <c r="G6" s="614"/>
      <c r="H6" s="615"/>
      <c r="I6" s="613" t="s">
        <v>104</v>
      </c>
      <c r="J6" s="614"/>
      <c r="K6" s="614"/>
      <c r="L6" s="615"/>
      <c r="M6" s="613" t="s">
        <v>105</v>
      </c>
      <c r="N6" s="614"/>
      <c r="O6" s="614"/>
      <c r="P6" s="615"/>
    </row>
    <row r="7" spans="2:16" x14ac:dyDescent="0.15">
      <c r="B7" s="10" t="s">
        <v>26</v>
      </c>
      <c r="C7" s="12"/>
      <c r="D7" s="12"/>
      <c r="E7" s="21" t="s">
        <v>29</v>
      </c>
      <c r="F7" s="22" t="s">
        <v>30</v>
      </c>
      <c r="G7" s="26" t="s">
        <v>19</v>
      </c>
      <c r="H7" s="22" t="s">
        <v>22</v>
      </c>
      <c r="I7" s="21" t="s">
        <v>29</v>
      </c>
      <c r="J7" s="22" t="s">
        <v>30</v>
      </c>
      <c r="K7" s="26" t="s">
        <v>19</v>
      </c>
      <c r="L7" s="22" t="s">
        <v>25</v>
      </c>
      <c r="M7" s="21" t="s">
        <v>29</v>
      </c>
      <c r="N7" s="22" t="s">
        <v>30</v>
      </c>
      <c r="O7" s="26" t="s">
        <v>19</v>
      </c>
      <c r="P7" s="22" t="s">
        <v>22</v>
      </c>
    </row>
    <row r="8" spans="2:16" x14ac:dyDescent="0.15">
      <c r="B8" s="7" t="s">
        <v>72</v>
      </c>
      <c r="C8" s="9">
        <v>20</v>
      </c>
      <c r="D8" s="19" t="s">
        <v>106</v>
      </c>
      <c r="E8" s="7">
        <v>483</v>
      </c>
      <c r="F8" s="8">
        <v>610</v>
      </c>
      <c r="G8" s="9">
        <v>546</v>
      </c>
      <c r="H8" s="8">
        <v>175917</v>
      </c>
      <c r="I8" s="7">
        <v>840</v>
      </c>
      <c r="J8" s="8">
        <v>1155</v>
      </c>
      <c r="K8" s="9">
        <v>1005</v>
      </c>
      <c r="L8" s="8">
        <v>12462</v>
      </c>
      <c r="M8" s="7">
        <v>641</v>
      </c>
      <c r="N8" s="8">
        <v>767</v>
      </c>
      <c r="O8" s="9">
        <v>688</v>
      </c>
      <c r="P8" s="8">
        <v>279212</v>
      </c>
    </row>
    <row r="9" spans="2:16" x14ac:dyDescent="0.15">
      <c r="B9" s="7"/>
      <c r="C9" s="9">
        <v>21</v>
      </c>
      <c r="D9" s="9"/>
      <c r="E9" s="7">
        <v>368</v>
      </c>
      <c r="F9" s="8">
        <v>609</v>
      </c>
      <c r="G9" s="9">
        <v>478</v>
      </c>
      <c r="H9" s="8">
        <v>4735409</v>
      </c>
      <c r="I9" s="7">
        <v>788</v>
      </c>
      <c r="J9" s="8">
        <v>1302</v>
      </c>
      <c r="K9" s="9">
        <v>1008</v>
      </c>
      <c r="L9" s="8">
        <v>278730</v>
      </c>
      <c r="M9" s="7">
        <v>501</v>
      </c>
      <c r="N9" s="8">
        <v>819</v>
      </c>
      <c r="O9" s="9">
        <v>636</v>
      </c>
      <c r="P9" s="8">
        <v>6810449</v>
      </c>
    </row>
    <row r="10" spans="2:16" x14ac:dyDescent="0.15">
      <c r="B10" s="10"/>
      <c r="C10" s="12">
        <v>22</v>
      </c>
      <c r="D10" s="12"/>
      <c r="E10" s="10"/>
      <c r="F10" s="11"/>
      <c r="G10" s="12"/>
      <c r="H10" s="11"/>
      <c r="I10" s="10"/>
      <c r="J10" s="11"/>
      <c r="K10" s="12"/>
      <c r="L10" s="11"/>
      <c r="M10" s="10"/>
      <c r="N10" s="11"/>
      <c r="O10" s="12"/>
      <c r="P10" s="11"/>
    </row>
    <row r="11" spans="2:16" x14ac:dyDescent="0.15">
      <c r="B11" s="7" t="s">
        <v>457</v>
      </c>
      <c r="C11" s="9">
        <v>2</v>
      </c>
      <c r="D11" s="9"/>
      <c r="E11" s="7">
        <v>378</v>
      </c>
      <c r="F11" s="8">
        <v>494</v>
      </c>
      <c r="G11" s="9">
        <v>441</v>
      </c>
      <c r="H11" s="8">
        <v>563377</v>
      </c>
      <c r="I11" s="7">
        <v>767</v>
      </c>
      <c r="J11" s="8">
        <v>998</v>
      </c>
      <c r="K11" s="9">
        <v>884</v>
      </c>
      <c r="L11" s="8">
        <v>17982</v>
      </c>
      <c r="M11" s="7">
        <v>540</v>
      </c>
      <c r="N11" s="8">
        <v>660</v>
      </c>
      <c r="O11" s="9">
        <v>596</v>
      </c>
      <c r="P11" s="8">
        <v>503021</v>
      </c>
    </row>
    <row r="12" spans="2:16" x14ac:dyDescent="0.15">
      <c r="B12" s="7"/>
      <c r="C12" s="9">
        <v>3</v>
      </c>
      <c r="D12" s="9"/>
      <c r="E12" s="7">
        <v>420</v>
      </c>
      <c r="F12" s="8">
        <v>515</v>
      </c>
      <c r="G12" s="9">
        <v>469</v>
      </c>
      <c r="H12" s="8">
        <v>779490</v>
      </c>
      <c r="I12" s="7">
        <v>870</v>
      </c>
      <c r="J12" s="8">
        <v>1085</v>
      </c>
      <c r="K12" s="9">
        <v>970</v>
      </c>
      <c r="L12" s="8">
        <v>18669</v>
      </c>
      <c r="M12" s="7">
        <v>539</v>
      </c>
      <c r="N12" s="8">
        <v>698</v>
      </c>
      <c r="O12" s="9">
        <v>613</v>
      </c>
      <c r="P12" s="8">
        <v>571829</v>
      </c>
    </row>
    <row r="13" spans="2:16" x14ac:dyDescent="0.15">
      <c r="B13" s="7"/>
      <c r="C13" s="9">
        <v>4</v>
      </c>
      <c r="D13" s="9"/>
      <c r="E13" s="7">
        <v>431</v>
      </c>
      <c r="F13" s="8">
        <v>525</v>
      </c>
      <c r="G13" s="9">
        <v>482</v>
      </c>
      <c r="H13" s="8">
        <v>631391</v>
      </c>
      <c r="I13" s="7">
        <v>893</v>
      </c>
      <c r="J13" s="8">
        <v>1050</v>
      </c>
      <c r="K13" s="9">
        <v>986</v>
      </c>
      <c r="L13" s="8">
        <v>21733</v>
      </c>
      <c r="M13" s="7">
        <v>557</v>
      </c>
      <c r="N13" s="8">
        <v>704</v>
      </c>
      <c r="O13" s="9">
        <v>629</v>
      </c>
      <c r="P13" s="8">
        <v>561239</v>
      </c>
    </row>
    <row r="14" spans="2:16" x14ac:dyDescent="0.15">
      <c r="B14" s="7"/>
      <c r="C14" s="9">
        <v>5</v>
      </c>
      <c r="D14" s="9"/>
      <c r="E14" s="7">
        <v>462</v>
      </c>
      <c r="F14" s="8">
        <v>578</v>
      </c>
      <c r="G14" s="9">
        <v>521</v>
      </c>
      <c r="H14" s="8">
        <v>386625</v>
      </c>
      <c r="I14" s="7">
        <v>924</v>
      </c>
      <c r="J14" s="8">
        <v>1103</v>
      </c>
      <c r="K14" s="9">
        <v>1019</v>
      </c>
      <c r="L14" s="8">
        <v>21637</v>
      </c>
      <c r="M14" s="7">
        <v>594</v>
      </c>
      <c r="N14" s="8">
        <v>746</v>
      </c>
      <c r="O14" s="9">
        <v>667</v>
      </c>
      <c r="P14" s="8">
        <v>562512</v>
      </c>
    </row>
    <row r="15" spans="2:16" x14ac:dyDescent="0.15">
      <c r="B15" s="7"/>
      <c r="C15" s="9">
        <v>6</v>
      </c>
      <c r="D15" s="9"/>
      <c r="E15" s="7">
        <v>504</v>
      </c>
      <c r="F15" s="8">
        <v>672</v>
      </c>
      <c r="G15" s="9">
        <v>590</v>
      </c>
      <c r="H15" s="8">
        <v>301388</v>
      </c>
      <c r="I15" s="7">
        <v>945</v>
      </c>
      <c r="J15" s="8">
        <v>1246</v>
      </c>
      <c r="K15" s="9">
        <v>1099</v>
      </c>
      <c r="L15" s="8">
        <v>18147</v>
      </c>
      <c r="M15" s="7">
        <v>609</v>
      </c>
      <c r="N15" s="8">
        <v>819</v>
      </c>
      <c r="O15" s="9">
        <v>734</v>
      </c>
      <c r="P15" s="8">
        <v>525281</v>
      </c>
    </row>
    <row r="16" spans="2:16" x14ac:dyDescent="0.15">
      <c r="B16" s="7"/>
      <c r="C16" s="9">
        <v>7</v>
      </c>
      <c r="D16" s="30"/>
      <c r="E16" s="7">
        <v>504</v>
      </c>
      <c r="F16" s="8">
        <v>662</v>
      </c>
      <c r="G16" s="9">
        <v>594</v>
      </c>
      <c r="H16" s="8">
        <v>248499</v>
      </c>
      <c r="I16" s="7">
        <v>966</v>
      </c>
      <c r="J16" s="8">
        <v>1213</v>
      </c>
      <c r="K16" s="9">
        <v>1114</v>
      </c>
      <c r="L16" s="8">
        <v>15235</v>
      </c>
      <c r="M16" s="7">
        <v>630</v>
      </c>
      <c r="N16" s="8">
        <v>798</v>
      </c>
      <c r="O16" s="9">
        <v>729</v>
      </c>
      <c r="P16" s="8">
        <v>480136</v>
      </c>
    </row>
    <row r="17" spans="2:16" x14ac:dyDescent="0.15">
      <c r="B17" s="7"/>
      <c r="C17" s="9">
        <v>8</v>
      </c>
      <c r="D17" s="30"/>
      <c r="E17" s="7">
        <v>430</v>
      </c>
      <c r="F17" s="8">
        <v>540</v>
      </c>
      <c r="G17" s="9">
        <v>494</v>
      </c>
      <c r="H17" s="8">
        <v>293877</v>
      </c>
      <c r="I17" s="7">
        <v>800</v>
      </c>
      <c r="J17" s="8">
        <v>1050</v>
      </c>
      <c r="K17" s="9">
        <v>952</v>
      </c>
      <c r="L17" s="8">
        <v>17905</v>
      </c>
      <c r="M17" s="7">
        <v>570</v>
      </c>
      <c r="N17" s="8">
        <v>730</v>
      </c>
      <c r="O17" s="9">
        <v>658</v>
      </c>
      <c r="P17" s="8">
        <v>529127</v>
      </c>
    </row>
    <row r="18" spans="2:16" x14ac:dyDescent="0.15">
      <c r="B18" s="7"/>
      <c r="C18" s="9">
        <v>9</v>
      </c>
      <c r="D18" s="9"/>
      <c r="E18" s="7">
        <v>483</v>
      </c>
      <c r="F18" s="8">
        <v>599</v>
      </c>
      <c r="G18" s="9">
        <v>552</v>
      </c>
      <c r="H18" s="8">
        <v>350104</v>
      </c>
      <c r="I18" s="7">
        <v>945</v>
      </c>
      <c r="J18" s="8">
        <v>1155</v>
      </c>
      <c r="K18" s="9">
        <v>1071</v>
      </c>
      <c r="L18" s="8">
        <v>21458</v>
      </c>
      <c r="M18" s="7">
        <v>651</v>
      </c>
      <c r="N18" s="8">
        <v>819</v>
      </c>
      <c r="O18" s="9">
        <v>749</v>
      </c>
      <c r="P18" s="8">
        <v>504410</v>
      </c>
    </row>
    <row r="19" spans="2:16" x14ac:dyDescent="0.15">
      <c r="B19" s="10"/>
      <c r="C19" s="12">
        <v>10</v>
      </c>
      <c r="D19" s="18"/>
      <c r="E19" s="11">
        <v>450.03000000000003</v>
      </c>
      <c r="F19" s="11">
        <v>598.5</v>
      </c>
      <c r="G19" s="11">
        <v>526.14484971854063</v>
      </c>
      <c r="H19" s="11">
        <v>334825.29999999993</v>
      </c>
      <c r="I19" s="11">
        <v>882</v>
      </c>
      <c r="J19" s="11">
        <v>1176</v>
      </c>
      <c r="K19" s="11">
        <v>1021.8827472007569</v>
      </c>
      <c r="L19" s="11">
        <v>20187.999999999996</v>
      </c>
      <c r="M19" s="11">
        <v>577.5</v>
      </c>
      <c r="N19" s="11">
        <v>766.5</v>
      </c>
      <c r="O19" s="11">
        <v>682.98700018047543</v>
      </c>
      <c r="P19" s="11">
        <v>476399.89999999997</v>
      </c>
    </row>
    <row r="20" spans="2:16" x14ac:dyDescent="0.15">
      <c r="B20" s="7"/>
      <c r="C20" s="85">
        <v>40452</v>
      </c>
      <c r="D20" s="9"/>
      <c r="E20" s="7">
        <v>525</v>
      </c>
      <c r="F20" s="7">
        <v>598.5</v>
      </c>
      <c r="G20" s="7">
        <v>564.16277094972065</v>
      </c>
      <c r="H20" s="7">
        <v>3193</v>
      </c>
      <c r="I20" s="7">
        <v>1029</v>
      </c>
      <c r="J20" s="7">
        <v>1176</v>
      </c>
      <c r="K20" s="7">
        <v>1084.6284246575342</v>
      </c>
      <c r="L20" s="7">
        <v>376</v>
      </c>
      <c r="M20" s="7">
        <v>714</v>
      </c>
      <c r="N20" s="7">
        <v>714</v>
      </c>
      <c r="O20" s="7">
        <v>714</v>
      </c>
      <c r="P20" s="8">
        <v>6798.1</v>
      </c>
    </row>
    <row r="21" spans="2:16" ht="11.1" customHeight="1" x14ac:dyDescent="0.15">
      <c r="B21" s="13"/>
      <c r="C21" s="85">
        <v>40455</v>
      </c>
      <c r="E21" s="7">
        <v>504</v>
      </c>
      <c r="F21" s="8">
        <v>577.5</v>
      </c>
      <c r="G21" s="9">
        <v>542.44379931773562</v>
      </c>
      <c r="H21" s="8">
        <v>28997</v>
      </c>
      <c r="I21" s="7">
        <v>997.5</v>
      </c>
      <c r="J21" s="8">
        <v>1102.5</v>
      </c>
      <c r="K21" s="9">
        <v>1050.4543269230771</v>
      </c>
      <c r="L21" s="8">
        <v>1382.3</v>
      </c>
      <c r="M21" s="7">
        <v>661.5</v>
      </c>
      <c r="N21" s="8">
        <v>766.5</v>
      </c>
      <c r="O21" s="9">
        <v>712.95021611608524</v>
      </c>
      <c r="P21" s="8">
        <v>36692.6</v>
      </c>
    </row>
    <row r="22" spans="2:16" ht="11.1" customHeight="1" x14ac:dyDescent="0.15">
      <c r="B22" s="7"/>
      <c r="C22" s="85">
        <v>40456</v>
      </c>
      <c r="E22" s="7">
        <v>504</v>
      </c>
      <c r="F22" s="8">
        <v>577.5</v>
      </c>
      <c r="G22" s="9">
        <v>544.81033692413484</v>
      </c>
      <c r="H22" s="8">
        <v>7667.9</v>
      </c>
      <c r="I22" s="7">
        <v>997.5</v>
      </c>
      <c r="J22" s="8">
        <v>1102.5</v>
      </c>
      <c r="K22" s="9">
        <v>1049.9896856581531</v>
      </c>
      <c r="L22" s="8">
        <v>445.3</v>
      </c>
      <c r="M22" s="7">
        <v>661.5</v>
      </c>
      <c r="N22" s="8">
        <v>766.5</v>
      </c>
      <c r="O22" s="9">
        <v>714.52512384996476</v>
      </c>
      <c r="P22" s="8">
        <v>6566.2</v>
      </c>
    </row>
    <row r="23" spans="2:16" ht="11.1" customHeight="1" x14ac:dyDescent="0.15">
      <c r="B23" s="7"/>
      <c r="C23" s="85">
        <v>40457</v>
      </c>
      <c r="E23" s="7">
        <v>504</v>
      </c>
      <c r="F23" s="8">
        <v>577.5</v>
      </c>
      <c r="G23" s="9">
        <v>542.67117719451892</v>
      </c>
      <c r="H23" s="8">
        <v>27637.9</v>
      </c>
      <c r="I23" s="7">
        <v>1018.5</v>
      </c>
      <c r="J23" s="8">
        <v>1102.5</v>
      </c>
      <c r="K23" s="9">
        <v>1059.8511397967588</v>
      </c>
      <c r="L23" s="8">
        <v>1291.2</v>
      </c>
      <c r="M23" s="7">
        <v>666.75</v>
      </c>
      <c r="N23" s="8">
        <v>766.5</v>
      </c>
      <c r="O23" s="9">
        <v>721.36921512120671</v>
      </c>
      <c r="P23" s="8">
        <v>38691.9</v>
      </c>
    </row>
    <row r="24" spans="2:16" ht="11.1" customHeight="1" x14ac:dyDescent="0.15">
      <c r="B24" s="7"/>
      <c r="C24" s="85">
        <v>40458</v>
      </c>
      <c r="E24" s="7">
        <v>504</v>
      </c>
      <c r="F24" s="8">
        <v>577.5</v>
      </c>
      <c r="G24" s="9">
        <v>542.26383028144471</v>
      </c>
      <c r="H24" s="8">
        <v>17241.5</v>
      </c>
      <c r="I24" s="7">
        <v>1018.5</v>
      </c>
      <c r="J24" s="8">
        <v>1102.5</v>
      </c>
      <c r="K24" s="9">
        <v>1054.146556886227</v>
      </c>
      <c r="L24" s="8">
        <v>1120.3</v>
      </c>
      <c r="M24" s="7">
        <v>661.5</v>
      </c>
      <c r="N24" s="8">
        <v>766.5</v>
      </c>
      <c r="O24" s="9">
        <v>714.86914995224458</v>
      </c>
      <c r="P24" s="8">
        <v>19011.2</v>
      </c>
    </row>
    <row r="25" spans="2:16" ht="11.1" customHeight="1" x14ac:dyDescent="0.15">
      <c r="B25" s="7"/>
      <c r="C25" s="85">
        <v>40459</v>
      </c>
      <c r="E25" s="7">
        <v>504</v>
      </c>
      <c r="F25" s="8">
        <v>577.5</v>
      </c>
      <c r="G25" s="9">
        <v>543.08052541404936</v>
      </c>
      <c r="H25" s="8">
        <v>5835.7</v>
      </c>
      <c r="I25" s="7">
        <v>1018.5</v>
      </c>
      <c r="J25" s="8">
        <v>1102.5</v>
      </c>
      <c r="K25" s="9">
        <v>1055.1360759493673</v>
      </c>
      <c r="L25" s="8">
        <v>328.6</v>
      </c>
      <c r="M25" s="7">
        <v>714</v>
      </c>
      <c r="N25" s="8">
        <v>714</v>
      </c>
      <c r="O25" s="9">
        <v>714.00000000000011</v>
      </c>
      <c r="P25" s="8">
        <v>11113.8</v>
      </c>
    </row>
    <row r="26" spans="2:16" ht="11.1" customHeight="1" x14ac:dyDescent="0.15">
      <c r="B26" s="7"/>
      <c r="C26" s="85">
        <v>40463</v>
      </c>
      <c r="E26" s="7">
        <v>504</v>
      </c>
      <c r="F26" s="8">
        <v>577.5</v>
      </c>
      <c r="G26" s="9">
        <v>540.01610517666415</v>
      </c>
      <c r="H26" s="8">
        <v>49412.9</v>
      </c>
      <c r="I26" s="7">
        <v>997.5</v>
      </c>
      <c r="J26" s="8">
        <v>1102.5</v>
      </c>
      <c r="K26" s="9">
        <v>1055.2364444869463</v>
      </c>
      <c r="L26" s="8">
        <v>3415.8</v>
      </c>
      <c r="M26" s="7">
        <v>661.5</v>
      </c>
      <c r="N26" s="8">
        <v>756</v>
      </c>
      <c r="O26" s="9">
        <v>703.67161944157226</v>
      </c>
      <c r="P26" s="8">
        <v>65858.7</v>
      </c>
    </row>
    <row r="27" spans="2:16" ht="11.1" customHeight="1" x14ac:dyDescent="0.15">
      <c r="B27" s="7"/>
      <c r="C27" s="85">
        <v>40464</v>
      </c>
      <c r="E27" s="7">
        <v>504</v>
      </c>
      <c r="F27" s="8">
        <v>577.5</v>
      </c>
      <c r="G27" s="9">
        <v>540.53359049442497</v>
      </c>
      <c r="H27" s="8">
        <v>8017.3</v>
      </c>
      <c r="I27" s="7">
        <v>997.5</v>
      </c>
      <c r="J27" s="8">
        <v>1102.5</v>
      </c>
      <c r="K27" s="9">
        <v>1058.0217391304348</v>
      </c>
      <c r="L27" s="8">
        <v>625.29999999999995</v>
      </c>
      <c r="M27" s="7">
        <v>703.5</v>
      </c>
      <c r="N27" s="8">
        <v>703.5</v>
      </c>
      <c r="O27" s="9">
        <v>703.5</v>
      </c>
      <c r="P27" s="8">
        <v>21405</v>
      </c>
    </row>
    <row r="28" spans="2:16" ht="11.1" customHeight="1" x14ac:dyDescent="0.15">
      <c r="B28" s="7"/>
      <c r="C28" s="85">
        <v>40465</v>
      </c>
      <c r="E28" s="7">
        <v>504</v>
      </c>
      <c r="F28" s="8">
        <v>577.5</v>
      </c>
      <c r="G28" s="9">
        <v>540.96952076178593</v>
      </c>
      <c r="H28" s="8">
        <v>16644</v>
      </c>
      <c r="I28" s="7">
        <v>997.5</v>
      </c>
      <c r="J28" s="8">
        <v>1102.5</v>
      </c>
      <c r="K28" s="9">
        <v>1057.9603004291848</v>
      </c>
      <c r="L28" s="8">
        <v>1385.9</v>
      </c>
      <c r="M28" s="7">
        <v>649.95000000000005</v>
      </c>
      <c r="N28" s="8">
        <v>756</v>
      </c>
      <c r="O28" s="9">
        <v>698.24361616217891</v>
      </c>
      <c r="P28" s="8">
        <v>23161.8</v>
      </c>
    </row>
    <row r="29" spans="2:16" ht="11.1" customHeight="1" x14ac:dyDescent="0.15">
      <c r="B29" s="7"/>
      <c r="C29" s="85">
        <v>40466</v>
      </c>
      <c r="E29" s="7">
        <v>504</v>
      </c>
      <c r="F29" s="8">
        <v>577.5</v>
      </c>
      <c r="G29" s="9">
        <v>538.89475240368813</v>
      </c>
      <c r="H29" s="8">
        <v>7522.5</v>
      </c>
      <c r="I29" s="7">
        <v>997.5</v>
      </c>
      <c r="J29" s="8">
        <v>1102.5</v>
      </c>
      <c r="K29" s="9">
        <v>1049.2515570934258</v>
      </c>
      <c r="L29" s="8">
        <v>364.5</v>
      </c>
      <c r="M29" s="7">
        <v>630</v>
      </c>
      <c r="N29" s="8">
        <v>736.05000000000007</v>
      </c>
      <c r="O29" s="9">
        <v>682.82532654629279</v>
      </c>
      <c r="P29" s="8">
        <v>10674.6</v>
      </c>
    </row>
    <row r="30" spans="2:16" ht="11.1" customHeight="1" x14ac:dyDescent="0.15">
      <c r="B30" s="7"/>
      <c r="C30" s="85">
        <v>40469</v>
      </c>
      <c r="E30" s="7">
        <v>472.5</v>
      </c>
      <c r="F30" s="8">
        <v>556.5</v>
      </c>
      <c r="G30" s="9">
        <v>515.41921158092737</v>
      </c>
      <c r="H30" s="8">
        <v>26461.7</v>
      </c>
      <c r="I30" s="7">
        <v>945</v>
      </c>
      <c r="J30" s="8">
        <v>1050</v>
      </c>
      <c r="K30" s="9">
        <v>998.20297029702976</v>
      </c>
      <c r="L30" s="8">
        <v>1430.3</v>
      </c>
      <c r="M30" s="7">
        <v>630</v>
      </c>
      <c r="N30" s="8">
        <v>735</v>
      </c>
      <c r="O30" s="9">
        <v>681.99439235362217</v>
      </c>
      <c r="P30" s="8">
        <v>45792</v>
      </c>
    </row>
    <row r="31" spans="2:16" ht="11.1" customHeight="1" x14ac:dyDescent="0.15">
      <c r="B31" s="7"/>
      <c r="C31" s="85">
        <v>40470</v>
      </c>
      <c r="E31" s="7">
        <v>472.5</v>
      </c>
      <c r="F31" s="8">
        <v>556.5</v>
      </c>
      <c r="G31" s="9">
        <v>514.50218846251823</v>
      </c>
      <c r="H31" s="8">
        <v>15166.8</v>
      </c>
      <c r="I31" s="7">
        <v>924</v>
      </c>
      <c r="J31" s="8">
        <v>1050</v>
      </c>
      <c r="K31" s="9">
        <v>987.54630593132151</v>
      </c>
      <c r="L31" s="8">
        <v>944</v>
      </c>
      <c r="M31" s="7">
        <v>630</v>
      </c>
      <c r="N31" s="8">
        <v>724.5</v>
      </c>
      <c r="O31" s="9">
        <v>676.90582379778971</v>
      </c>
      <c r="P31" s="8">
        <v>18916.8</v>
      </c>
    </row>
    <row r="32" spans="2:16" ht="11.1" customHeight="1" x14ac:dyDescent="0.15">
      <c r="B32" s="7"/>
      <c r="C32" s="85">
        <v>40471</v>
      </c>
      <c r="E32" s="7">
        <v>472.5</v>
      </c>
      <c r="F32" s="8">
        <v>556.5</v>
      </c>
      <c r="G32" s="9">
        <v>514.91864224137942</v>
      </c>
      <c r="H32" s="8">
        <v>13367.8</v>
      </c>
      <c r="I32" s="7">
        <v>924</v>
      </c>
      <c r="J32" s="8">
        <v>1039.5</v>
      </c>
      <c r="K32" s="9">
        <v>988.12060456508334</v>
      </c>
      <c r="L32" s="8">
        <v>798.1</v>
      </c>
      <c r="M32" s="7">
        <v>630</v>
      </c>
      <c r="N32" s="8">
        <v>724.5</v>
      </c>
      <c r="O32" s="9">
        <v>674.69898787954514</v>
      </c>
      <c r="P32" s="8">
        <v>16727.7</v>
      </c>
    </row>
    <row r="33" spans="2:16" ht="11.1" customHeight="1" x14ac:dyDescent="0.15">
      <c r="B33" s="7"/>
      <c r="C33" s="85">
        <v>40472</v>
      </c>
      <c r="E33" s="7">
        <v>472.5</v>
      </c>
      <c r="F33" s="8">
        <v>546</v>
      </c>
      <c r="G33" s="9">
        <v>509.3995869461325</v>
      </c>
      <c r="H33" s="8">
        <v>18249.3</v>
      </c>
      <c r="I33" s="7">
        <v>924</v>
      </c>
      <c r="J33" s="8">
        <v>1029</v>
      </c>
      <c r="K33" s="9">
        <v>978.12591240875929</v>
      </c>
      <c r="L33" s="8">
        <v>913.1</v>
      </c>
      <c r="M33" s="7">
        <v>609</v>
      </c>
      <c r="N33" s="8">
        <v>714</v>
      </c>
      <c r="O33" s="9">
        <v>664.69340486986766</v>
      </c>
      <c r="P33" s="8">
        <v>24571.9</v>
      </c>
    </row>
    <row r="34" spans="2:16" ht="11.1" customHeight="1" x14ac:dyDescent="0.15">
      <c r="B34" s="7"/>
      <c r="C34" s="85">
        <v>40473</v>
      </c>
      <c r="E34" s="7">
        <v>472.5</v>
      </c>
      <c r="F34" s="8">
        <v>546</v>
      </c>
      <c r="G34" s="9">
        <v>508.64674287288284</v>
      </c>
      <c r="H34" s="8">
        <v>10220.6</v>
      </c>
      <c r="I34" s="7">
        <v>924</v>
      </c>
      <c r="J34" s="8">
        <v>1029</v>
      </c>
      <c r="K34" s="9">
        <v>982.64583333333337</v>
      </c>
      <c r="L34" s="8">
        <v>387.3</v>
      </c>
      <c r="M34" s="7">
        <v>609</v>
      </c>
      <c r="N34" s="8">
        <v>703.5</v>
      </c>
      <c r="O34" s="9">
        <v>654.01380668228933</v>
      </c>
      <c r="P34" s="8">
        <v>12743.3</v>
      </c>
    </row>
    <row r="35" spans="2:16" ht="11.1" customHeight="1" x14ac:dyDescent="0.15">
      <c r="B35" s="7"/>
      <c r="C35" s="85">
        <v>40476</v>
      </c>
      <c r="E35" s="7">
        <v>462</v>
      </c>
      <c r="F35" s="8">
        <v>535.5</v>
      </c>
      <c r="G35" s="9">
        <v>500.03484570379726</v>
      </c>
      <c r="H35" s="8">
        <v>33244.1</v>
      </c>
      <c r="I35" s="7">
        <v>892.5</v>
      </c>
      <c r="J35" s="8">
        <v>997.5</v>
      </c>
      <c r="K35" s="9">
        <v>946.10483558994201</v>
      </c>
      <c r="L35" s="8">
        <v>1787.8</v>
      </c>
      <c r="M35" s="7">
        <v>598.5</v>
      </c>
      <c r="N35" s="8">
        <v>682.5</v>
      </c>
      <c r="O35" s="9">
        <v>640.44250632864612</v>
      </c>
      <c r="P35" s="8">
        <v>53034.6</v>
      </c>
    </row>
    <row r="36" spans="2:16" ht="11.1" customHeight="1" x14ac:dyDescent="0.15">
      <c r="B36" s="7"/>
      <c r="C36" s="85">
        <v>40477</v>
      </c>
      <c r="E36" s="7">
        <v>462</v>
      </c>
      <c r="F36" s="8">
        <v>535.5</v>
      </c>
      <c r="G36" s="9">
        <v>499.00488655670654</v>
      </c>
      <c r="H36" s="8">
        <v>12408.2</v>
      </c>
      <c r="I36" s="7">
        <v>892.5</v>
      </c>
      <c r="J36" s="8">
        <v>997.5</v>
      </c>
      <c r="K36" s="9">
        <v>943.24195032198725</v>
      </c>
      <c r="L36" s="8">
        <v>782.6</v>
      </c>
      <c r="M36" s="7">
        <v>598.5</v>
      </c>
      <c r="N36" s="8">
        <v>682.5</v>
      </c>
      <c r="O36" s="9">
        <v>638.87912852198099</v>
      </c>
      <c r="P36" s="8">
        <v>16252.8</v>
      </c>
    </row>
    <row r="37" spans="2:16" ht="11.1" customHeight="1" x14ac:dyDescent="0.15">
      <c r="B37" s="7"/>
      <c r="C37" s="85">
        <v>40478</v>
      </c>
      <c r="E37" s="7">
        <v>462</v>
      </c>
      <c r="F37" s="8">
        <v>535.5</v>
      </c>
      <c r="G37" s="9">
        <v>501.78473186119868</v>
      </c>
      <c r="H37" s="8">
        <v>14397.2</v>
      </c>
      <c r="I37" s="7">
        <v>892.5</v>
      </c>
      <c r="J37" s="8">
        <v>997.5</v>
      </c>
      <c r="K37" s="9">
        <v>944.43072289156612</v>
      </c>
      <c r="L37" s="8">
        <v>898.4</v>
      </c>
      <c r="M37" s="7">
        <v>577.5</v>
      </c>
      <c r="N37" s="8">
        <v>682.5</v>
      </c>
      <c r="O37" s="9">
        <v>630.53154805575912</v>
      </c>
      <c r="P37" s="8">
        <v>23045.5</v>
      </c>
    </row>
    <row r="38" spans="2:16" ht="11.1" customHeight="1" x14ac:dyDescent="0.15">
      <c r="B38" s="7"/>
      <c r="C38" s="85">
        <v>40479</v>
      </c>
      <c r="E38" s="7">
        <v>451.5</v>
      </c>
      <c r="F38" s="8">
        <v>525</v>
      </c>
      <c r="G38" s="9">
        <v>495.92617252521291</v>
      </c>
      <c r="H38" s="8">
        <v>13634.2</v>
      </c>
      <c r="I38" s="7">
        <v>882</v>
      </c>
      <c r="J38" s="8">
        <v>997.5</v>
      </c>
      <c r="K38" s="9">
        <v>936.13642595978058</v>
      </c>
      <c r="L38" s="8">
        <v>976</v>
      </c>
      <c r="M38" s="7">
        <v>577.5</v>
      </c>
      <c r="N38" s="8">
        <v>661.5</v>
      </c>
      <c r="O38" s="9">
        <v>620.95279324139085</v>
      </c>
      <c r="P38" s="8">
        <v>16126.4</v>
      </c>
    </row>
    <row r="39" spans="2:16" ht="11.1" customHeight="1" x14ac:dyDescent="0.15">
      <c r="B39" s="10"/>
      <c r="C39" s="86">
        <v>40480</v>
      </c>
      <c r="D39" s="12"/>
      <c r="E39" s="10">
        <v>450.03000000000003</v>
      </c>
      <c r="F39" s="11">
        <v>525</v>
      </c>
      <c r="G39" s="12">
        <v>499.38577137851757</v>
      </c>
      <c r="H39" s="11">
        <v>5505.7</v>
      </c>
      <c r="I39" s="10">
        <v>892.5</v>
      </c>
      <c r="J39" s="11">
        <v>997.5</v>
      </c>
      <c r="K39" s="12">
        <v>946.79046242774587</v>
      </c>
      <c r="L39" s="11">
        <v>535.20000000000005</v>
      </c>
      <c r="M39" s="10">
        <v>600.6</v>
      </c>
      <c r="N39" s="11">
        <v>670.95</v>
      </c>
      <c r="O39" s="12">
        <v>623.89375947134374</v>
      </c>
      <c r="P39" s="11">
        <v>9215</v>
      </c>
    </row>
  </sheetData>
  <mergeCells count="3">
    <mergeCell ref="E6:H6"/>
    <mergeCell ref="I6:L6"/>
    <mergeCell ref="M6:P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&amp;C-74-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44"/>
  <sheetViews>
    <sheetView workbookViewId="0">
      <selection activeCell="K21" sqref="K21"/>
    </sheetView>
  </sheetViews>
  <sheetFormatPr defaultRowHeight="13.5" x14ac:dyDescent="0.15"/>
  <cols>
    <col min="1" max="1" width="4.375" style="172" customWidth="1"/>
    <col min="2" max="2" width="3.125" style="172" customWidth="1"/>
    <col min="3" max="3" width="2.625" style="172" customWidth="1"/>
    <col min="4" max="4" width="8.75" style="172" customWidth="1"/>
    <col min="5" max="10" width="9.375" style="172" customWidth="1"/>
    <col min="11" max="11" width="10.625" style="172" customWidth="1"/>
    <col min="12" max="12" width="8.75" style="172" customWidth="1"/>
    <col min="13" max="13" width="10.625" style="172" customWidth="1"/>
    <col min="14" max="14" width="9.375" style="172" customWidth="1"/>
    <col min="15" max="15" width="10.625" style="172" customWidth="1"/>
    <col min="16" max="16" width="11.125" style="172" customWidth="1"/>
    <col min="17" max="16384" width="9" style="172"/>
  </cols>
  <sheetData>
    <row r="1" spans="1:17" s="156" customFormat="1" ht="19.5" customHeight="1" x14ac:dyDescent="0.15">
      <c r="A1" s="155"/>
      <c r="C1" s="157"/>
    </row>
    <row r="2" spans="1:17" s="162" customFormat="1" ht="15" customHeight="1" x14ac:dyDescent="0.15">
      <c r="A2" s="158"/>
      <c r="B2" s="158"/>
      <c r="C2" s="159" t="s">
        <v>255</v>
      </c>
      <c r="D2" s="276" t="s">
        <v>256</v>
      </c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</row>
    <row r="3" spans="1:17" s="260" customFormat="1" x14ac:dyDescent="0.25">
      <c r="A3" s="164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5"/>
      <c r="P3" s="166" t="s">
        <v>242</v>
      </c>
      <c r="Q3" s="164"/>
    </row>
    <row r="4" spans="1:17" ht="18.75" customHeight="1" x14ac:dyDescent="0.15">
      <c r="A4" s="167"/>
      <c r="B4" s="168"/>
      <c r="C4" s="169"/>
      <c r="D4" s="606" t="s">
        <v>219</v>
      </c>
      <c r="E4" s="607"/>
      <c r="F4" s="607"/>
      <c r="G4" s="607"/>
      <c r="H4" s="608"/>
      <c r="I4" s="170"/>
      <c r="J4" s="170"/>
      <c r="K4" s="606" t="s">
        <v>220</v>
      </c>
      <c r="L4" s="607"/>
      <c r="M4" s="608"/>
      <c r="N4" s="170"/>
      <c r="O4" s="170"/>
      <c r="P4" s="170"/>
    </row>
    <row r="5" spans="1:17" ht="18.75" customHeight="1" x14ac:dyDescent="0.15">
      <c r="A5" s="173"/>
      <c r="B5" s="174"/>
      <c r="C5" s="175"/>
      <c r="D5" s="609" t="s">
        <v>221</v>
      </c>
      <c r="E5" s="610"/>
      <c r="F5" s="176" t="s">
        <v>222</v>
      </c>
      <c r="G5" s="177" t="s">
        <v>223</v>
      </c>
      <c r="H5" s="611" t="s">
        <v>224</v>
      </c>
      <c r="I5" s="178" t="s">
        <v>225</v>
      </c>
      <c r="J5" s="178" t="s">
        <v>226</v>
      </c>
      <c r="K5" s="176" t="s">
        <v>227</v>
      </c>
      <c r="L5" s="176" t="s">
        <v>243</v>
      </c>
      <c r="M5" s="611" t="s">
        <v>224</v>
      </c>
      <c r="N5" s="178" t="s">
        <v>229</v>
      </c>
      <c r="O5" s="178" t="s">
        <v>230</v>
      </c>
      <c r="P5" s="178" t="s">
        <v>231</v>
      </c>
    </row>
    <row r="6" spans="1:17" ht="18.75" customHeight="1" x14ac:dyDescent="0.15">
      <c r="A6" s="179"/>
      <c r="B6" s="180"/>
      <c r="C6" s="181"/>
      <c r="D6" s="182" t="s">
        <v>232</v>
      </c>
      <c r="E6" s="183" t="s">
        <v>233</v>
      </c>
      <c r="F6" s="184" t="s">
        <v>234</v>
      </c>
      <c r="G6" s="185" t="s">
        <v>233</v>
      </c>
      <c r="H6" s="612"/>
      <c r="I6" s="186"/>
      <c r="J6" s="186"/>
      <c r="K6" s="184" t="s">
        <v>235</v>
      </c>
      <c r="L6" s="184" t="s">
        <v>236</v>
      </c>
      <c r="M6" s="612"/>
      <c r="N6" s="186"/>
      <c r="O6" s="186"/>
      <c r="P6" s="186"/>
    </row>
    <row r="7" spans="1:17" ht="16.5" customHeight="1" x14ac:dyDescent="0.15">
      <c r="A7" s="187" t="s">
        <v>72</v>
      </c>
      <c r="B7" s="188">
        <v>18</v>
      </c>
      <c r="C7" s="189" t="s">
        <v>106</v>
      </c>
      <c r="D7" s="190"/>
      <c r="E7" s="191"/>
      <c r="F7" s="192"/>
      <c r="G7" s="193"/>
      <c r="H7" s="192"/>
      <c r="I7" s="192"/>
      <c r="J7" s="192"/>
      <c r="K7" s="192"/>
      <c r="L7" s="192"/>
      <c r="M7" s="192"/>
      <c r="N7" s="192"/>
      <c r="O7" s="192"/>
      <c r="P7" s="192"/>
    </row>
    <row r="8" spans="1:17" ht="16.5" customHeight="1" x14ac:dyDescent="0.15">
      <c r="A8" s="194" t="s">
        <v>237</v>
      </c>
      <c r="B8" s="195">
        <v>19</v>
      </c>
      <c r="C8" s="196" t="s">
        <v>237</v>
      </c>
      <c r="D8" s="197"/>
      <c r="E8" s="198"/>
      <c r="F8" s="199"/>
      <c r="G8" s="200"/>
      <c r="H8" s="199"/>
      <c r="I8" s="199"/>
      <c r="J8" s="199"/>
      <c r="K8" s="199"/>
      <c r="L8" s="199"/>
      <c r="M8" s="199"/>
      <c r="N8" s="199"/>
      <c r="O8" s="199"/>
      <c r="P8" s="199"/>
    </row>
    <row r="9" spans="1:17" ht="16.5" customHeight="1" x14ac:dyDescent="0.15">
      <c r="A9" s="194" t="s">
        <v>237</v>
      </c>
      <c r="B9" s="195">
        <v>20</v>
      </c>
      <c r="C9" s="196" t="s">
        <v>237</v>
      </c>
      <c r="D9" s="197"/>
      <c r="E9" s="198">
        <v>268856</v>
      </c>
      <c r="F9" s="199">
        <v>103594</v>
      </c>
      <c r="G9" s="200"/>
      <c r="H9" s="199">
        <v>372450</v>
      </c>
      <c r="I9" s="199"/>
      <c r="J9" s="199">
        <v>372450</v>
      </c>
      <c r="K9" s="199">
        <v>885177</v>
      </c>
      <c r="L9" s="199"/>
      <c r="M9" s="199">
        <v>885177</v>
      </c>
      <c r="N9" s="199"/>
      <c r="O9" s="199">
        <v>885177</v>
      </c>
      <c r="P9" s="199">
        <v>1257627</v>
      </c>
    </row>
    <row r="10" spans="1:17" ht="16.5" customHeight="1" x14ac:dyDescent="0.15">
      <c r="A10" s="201" t="s">
        <v>237</v>
      </c>
      <c r="B10" s="202">
        <v>21</v>
      </c>
      <c r="C10" s="203" t="s">
        <v>237</v>
      </c>
      <c r="D10" s="204"/>
      <c r="E10" s="205">
        <v>3242596</v>
      </c>
      <c r="F10" s="206">
        <v>2307259</v>
      </c>
      <c r="G10" s="207">
        <v>872903</v>
      </c>
      <c r="H10" s="206">
        <v>6422758</v>
      </c>
      <c r="I10" s="206"/>
      <c r="J10" s="206">
        <v>6422758</v>
      </c>
      <c r="K10" s="206">
        <v>22214618</v>
      </c>
      <c r="L10" s="206"/>
      <c r="M10" s="206">
        <v>22214618</v>
      </c>
      <c r="N10" s="206"/>
      <c r="O10" s="206">
        <v>22214618</v>
      </c>
      <c r="P10" s="206">
        <v>28637376</v>
      </c>
    </row>
    <row r="11" spans="1:17" ht="16.5" customHeight="1" x14ac:dyDescent="0.15">
      <c r="A11" s="187" t="s">
        <v>254</v>
      </c>
      <c r="B11" s="188">
        <v>3</v>
      </c>
      <c r="C11" s="244" t="s">
        <v>251</v>
      </c>
      <c r="D11" s="190"/>
      <c r="E11" s="191">
        <v>259482</v>
      </c>
      <c r="F11" s="192">
        <v>226184</v>
      </c>
      <c r="G11" s="193"/>
      <c r="H11" s="192">
        <v>485666</v>
      </c>
      <c r="I11" s="192"/>
      <c r="J11" s="192">
        <v>485666</v>
      </c>
      <c r="K11" s="192">
        <v>1742880</v>
      </c>
      <c r="L11" s="192"/>
      <c r="M11" s="192">
        <v>1742880</v>
      </c>
      <c r="N11" s="192"/>
      <c r="O11" s="192">
        <v>1742880</v>
      </c>
      <c r="P11" s="192">
        <v>2228546</v>
      </c>
    </row>
    <row r="12" spans="1:17" ht="16.5" customHeight="1" x14ac:dyDescent="0.15">
      <c r="A12" s="194"/>
      <c r="B12" s="195">
        <v>4</v>
      </c>
      <c r="C12" s="196"/>
      <c r="D12" s="197"/>
      <c r="E12" s="198">
        <v>231465</v>
      </c>
      <c r="F12" s="199">
        <v>155857</v>
      </c>
      <c r="G12" s="200">
        <v>43987</v>
      </c>
      <c r="H12" s="199">
        <v>431309</v>
      </c>
      <c r="I12" s="199"/>
      <c r="J12" s="199">
        <v>431309</v>
      </c>
      <c r="K12" s="199">
        <v>1641994</v>
      </c>
      <c r="L12" s="199"/>
      <c r="M12" s="199">
        <v>1641994</v>
      </c>
      <c r="N12" s="199"/>
      <c r="O12" s="199">
        <v>1641994</v>
      </c>
      <c r="P12" s="199">
        <v>2073303</v>
      </c>
    </row>
    <row r="13" spans="1:17" ht="16.5" customHeight="1" x14ac:dyDescent="0.15">
      <c r="A13" s="194" t="s">
        <v>237</v>
      </c>
      <c r="B13" s="195">
        <v>5</v>
      </c>
      <c r="C13" s="196" t="s">
        <v>237</v>
      </c>
      <c r="D13" s="197"/>
      <c r="E13" s="198">
        <v>283081</v>
      </c>
      <c r="F13" s="199">
        <v>205260</v>
      </c>
      <c r="G13" s="200">
        <v>91570</v>
      </c>
      <c r="H13" s="199">
        <v>579911</v>
      </c>
      <c r="I13" s="199"/>
      <c r="J13" s="199">
        <v>579911</v>
      </c>
      <c r="K13" s="199">
        <v>1740182</v>
      </c>
      <c r="L13" s="199"/>
      <c r="M13" s="199">
        <v>1740182</v>
      </c>
      <c r="N13" s="199"/>
      <c r="O13" s="199">
        <v>1740182</v>
      </c>
      <c r="P13" s="199">
        <v>2320093</v>
      </c>
    </row>
    <row r="14" spans="1:17" ht="16.5" customHeight="1" x14ac:dyDescent="0.15">
      <c r="A14" s="194" t="s">
        <v>237</v>
      </c>
      <c r="B14" s="195">
        <v>6</v>
      </c>
      <c r="C14" s="196" t="s">
        <v>237</v>
      </c>
      <c r="D14" s="197"/>
      <c r="E14" s="198">
        <v>216595</v>
      </c>
      <c r="F14" s="199">
        <v>236302</v>
      </c>
      <c r="G14" s="200">
        <v>124266</v>
      </c>
      <c r="H14" s="199">
        <v>577163</v>
      </c>
      <c r="I14" s="199"/>
      <c r="J14" s="199">
        <v>577163</v>
      </c>
      <c r="K14" s="199">
        <v>1880172</v>
      </c>
      <c r="L14" s="199"/>
      <c r="M14" s="199">
        <v>1880172</v>
      </c>
      <c r="N14" s="199"/>
      <c r="O14" s="199">
        <v>1880172</v>
      </c>
      <c r="P14" s="199">
        <v>2457335</v>
      </c>
    </row>
    <row r="15" spans="1:17" ht="16.5" customHeight="1" x14ac:dyDescent="0.15">
      <c r="A15" s="194" t="s">
        <v>237</v>
      </c>
      <c r="B15" s="195">
        <v>7</v>
      </c>
      <c r="C15" s="196" t="s">
        <v>237</v>
      </c>
      <c r="D15" s="197"/>
      <c r="E15" s="198">
        <v>298805</v>
      </c>
      <c r="F15" s="199">
        <v>169350</v>
      </c>
      <c r="G15" s="200">
        <v>89144</v>
      </c>
      <c r="H15" s="199">
        <v>557299</v>
      </c>
      <c r="I15" s="199"/>
      <c r="J15" s="199">
        <v>557299</v>
      </c>
      <c r="K15" s="199">
        <v>1836800</v>
      </c>
      <c r="L15" s="199"/>
      <c r="M15" s="199">
        <v>1836800</v>
      </c>
      <c r="N15" s="199"/>
      <c r="O15" s="199">
        <v>1836800</v>
      </c>
      <c r="P15" s="199">
        <v>2394099</v>
      </c>
    </row>
    <row r="16" spans="1:17" ht="16.5" customHeight="1" x14ac:dyDescent="0.15">
      <c r="A16" s="194" t="s">
        <v>237</v>
      </c>
      <c r="B16" s="195">
        <v>8</v>
      </c>
      <c r="C16" s="196" t="s">
        <v>237</v>
      </c>
      <c r="D16" s="197"/>
      <c r="E16" s="198">
        <v>236319</v>
      </c>
      <c r="F16" s="199">
        <v>168369</v>
      </c>
      <c r="G16" s="200">
        <v>112817</v>
      </c>
      <c r="H16" s="199">
        <v>517505</v>
      </c>
      <c r="I16" s="199"/>
      <c r="J16" s="199">
        <v>517505</v>
      </c>
      <c r="K16" s="199">
        <v>1803336</v>
      </c>
      <c r="L16" s="199"/>
      <c r="M16" s="199">
        <v>1803336</v>
      </c>
      <c r="N16" s="199"/>
      <c r="O16" s="199">
        <v>1803336</v>
      </c>
      <c r="P16" s="199">
        <v>2320841</v>
      </c>
    </row>
    <row r="17" spans="1:17" ht="16.5" customHeight="1" x14ac:dyDescent="0.15">
      <c r="A17" s="194" t="s">
        <v>237</v>
      </c>
      <c r="B17" s="195">
        <v>9</v>
      </c>
      <c r="C17" s="196" t="s">
        <v>237</v>
      </c>
      <c r="D17" s="197"/>
      <c r="E17" s="198">
        <v>323393</v>
      </c>
      <c r="F17" s="199">
        <v>207376</v>
      </c>
      <c r="G17" s="200">
        <v>77317</v>
      </c>
      <c r="H17" s="199">
        <v>608086</v>
      </c>
      <c r="I17" s="199"/>
      <c r="J17" s="199">
        <v>608086</v>
      </c>
      <c r="K17" s="199">
        <v>1995557</v>
      </c>
      <c r="L17" s="199"/>
      <c r="M17" s="199">
        <v>1995557</v>
      </c>
      <c r="N17" s="199"/>
      <c r="O17" s="199">
        <v>1995557</v>
      </c>
      <c r="P17" s="199">
        <v>2603643</v>
      </c>
    </row>
    <row r="18" spans="1:17" ht="16.5" customHeight="1" x14ac:dyDescent="0.15">
      <c r="A18" s="194" t="s">
        <v>237</v>
      </c>
      <c r="B18" s="195">
        <v>10</v>
      </c>
      <c r="C18" s="196" t="s">
        <v>237</v>
      </c>
      <c r="D18" s="197"/>
      <c r="E18" s="198">
        <v>177609</v>
      </c>
      <c r="F18" s="199">
        <v>177050</v>
      </c>
      <c r="G18" s="200">
        <v>88818</v>
      </c>
      <c r="H18" s="199">
        <v>443477</v>
      </c>
      <c r="I18" s="199"/>
      <c r="J18" s="199">
        <v>443477</v>
      </c>
      <c r="K18" s="199">
        <v>1999388</v>
      </c>
      <c r="L18" s="199"/>
      <c r="M18" s="199">
        <v>1999388</v>
      </c>
      <c r="N18" s="199"/>
      <c r="O18" s="199">
        <v>1999388</v>
      </c>
      <c r="P18" s="199">
        <v>2442865</v>
      </c>
    </row>
    <row r="19" spans="1:17" ht="16.5" customHeight="1" x14ac:dyDescent="0.15">
      <c r="A19" s="194" t="s">
        <v>237</v>
      </c>
      <c r="B19" s="195">
        <v>11</v>
      </c>
      <c r="C19" s="196" t="s">
        <v>237</v>
      </c>
      <c r="D19" s="197"/>
      <c r="E19" s="198">
        <v>305433</v>
      </c>
      <c r="F19" s="199">
        <v>184495</v>
      </c>
      <c r="G19" s="200">
        <v>88020</v>
      </c>
      <c r="H19" s="199">
        <v>577948</v>
      </c>
      <c r="I19" s="199"/>
      <c r="J19" s="199">
        <v>577948</v>
      </c>
      <c r="K19" s="199">
        <v>2169731</v>
      </c>
      <c r="L19" s="199"/>
      <c r="M19" s="199">
        <v>2169731</v>
      </c>
      <c r="N19" s="199"/>
      <c r="O19" s="199">
        <v>2169731</v>
      </c>
      <c r="P19" s="199">
        <v>2747679</v>
      </c>
    </row>
    <row r="20" spans="1:17" ht="16.5" customHeight="1" x14ac:dyDescent="0.15">
      <c r="A20" s="208" t="s">
        <v>237</v>
      </c>
      <c r="B20" s="209">
        <v>12</v>
      </c>
      <c r="C20" s="210" t="s">
        <v>237</v>
      </c>
      <c r="D20" s="211"/>
      <c r="E20" s="212">
        <v>338538</v>
      </c>
      <c r="F20" s="213">
        <v>192872</v>
      </c>
      <c r="G20" s="214">
        <v>156964</v>
      </c>
      <c r="H20" s="213">
        <v>688374</v>
      </c>
      <c r="I20" s="213"/>
      <c r="J20" s="213">
        <v>688374</v>
      </c>
      <c r="K20" s="213">
        <v>2091406</v>
      </c>
      <c r="L20" s="213"/>
      <c r="M20" s="213">
        <v>2091406</v>
      </c>
      <c r="N20" s="213"/>
      <c r="O20" s="213">
        <v>2091406</v>
      </c>
      <c r="P20" s="213">
        <v>2779780</v>
      </c>
    </row>
    <row r="21" spans="1:17" ht="16.5" customHeight="1" x14ac:dyDescent="0.15">
      <c r="A21" s="215" t="s">
        <v>102</v>
      </c>
      <c r="B21" s="216">
        <v>1</v>
      </c>
      <c r="C21" s="217" t="s">
        <v>54</v>
      </c>
      <c r="D21" s="218"/>
      <c r="E21" s="219">
        <v>144377</v>
      </c>
      <c r="F21" s="220">
        <v>190788</v>
      </c>
      <c r="G21" s="221">
        <v>85085</v>
      </c>
      <c r="H21" s="220">
        <v>420250</v>
      </c>
      <c r="I21" s="220"/>
      <c r="J21" s="220">
        <v>420250</v>
      </c>
      <c r="K21" s="220">
        <v>1876144</v>
      </c>
      <c r="L21" s="220"/>
      <c r="M21" s="220">
        <v>1876144</v>
      </c>
      <c r="N21" s="220"/>
      <c r="O21" s="220">
        <v>1876144</v>
      </c>
      <c r="P21" s="220">
        <v>2296394</v>
      </c>
    </row>
    <row r="22" spans="1:17" ht="16.5" customHeight="1" x14ac:dyDescent="0.15">
      <c r="A22" s="194" t="s">
        <v>237</v>
      </c>
      <c r="B22" s="195">
        <v>2</v>
      </c>
      <c r="C22" s="196" t="s">
        <v>237</v>
      </c>
      <c r="D22" s="197"/>
      <c r="E22" s="198">
        <v>138092</v>
      </c>
      <c r="F22" s="199">
        <v>160254</v>
      </c>
      <c r="G22" s="200">
        <v>92444</v>
      </c>
      <c r="H22" s="199">
        <v>390790</v>
      </c>
      <c r="I22" s="199"/>
      <c r="J22" s="199">
        <v>390790</v>
      </c>
      <c r="K22" s="199">
        <v>1683547</v>
      </c>
      <c r="L22" s="199"/>
      <c r="M22" s="199">
        <v>1683547</v>
      </c>
      <c r="N22" s="199"/>
      <c r="O22" s="199">
        <v>1683547</v>
      </c>
      <c r="P22" s="199">
        <v>2074337</v>
      </c>
    </row>
    <row r="23" spans="1:17" ht="16.5" customHeight="1" x14ac:dyDescent="0.15">
      <c r="A23" s="208" t="s">
        <v>237</v>
      </c>
      <c r="B23" s="209">
        <v>3</v>
      </c>
      <c r="C23" s="210" t="s">
        <v>237</v>
      </c>
      <c r="D23" s="211"/>
      <c r="E23" s="212">
        <v>173413</v>
      </c>
      <c r="F23" s="213">
        <v>190165</v>
      </c>
      <c r="G23" s="214">
        <v>91106</v>
      </c>
      <c r="H23" s="213">
        <v>454684</v>
      </c>
      <c r="I23" s="213"/>
      <c r="J23" s="213">
        <v>454684</v>
      </c>
      <c r="K23" s="213">
        <v>2045480</v>
      </c>
      <c r="L23" s="213"/>
      <c r="M23" s="213">
        <v>2045480</v>
      </c>
      <c r="N23" s="213"/>
      <c r="O23" s="213">
        <v>2045480</v>
      </c>
      <c r="P23" s="213">
        <v>2500164</v>
      </c>
    </row>
    <row r="24" spans="1:17" ht="16.5" customHeight="1" x14ac:dyDescent="0.15">
      <c r="A24" s="215" t="s">
        <v>102</v>
      </c>
      <c r="B24" s="216">
        <v>4</v>
      </c>
      <c r="C24" s="217" t="s">
        <v>54</v>
      </c>
      <c r="D24" s="218"/>
      <c r="E24" s="219">
        <v>184605</v>
      </c>
      <c r="F24" s="220">
        <v>116401</v>
      </c>
      <c r="G24" s="221">
        <v>86868</v>
      </c>
      <c r="H24" s="220">
        <v>387874</v>
      </c>
      <c r="I24" s="220"/>
      <c r="J24" s="220">
        <v>387874</v>
      </c>
      <c r="K24" s="220">
        <v>2000496</v>
      </c>
      <c r="L24" s="220"/>
      <c r="M24" s="220">
        <v>2000496</v>
      </c>
      <c r="N24" s="220"/>
      <c r="O24" s="220">
        <v>2000496</v>
      </c>
      <c r="P24" s="220">
        <v>2388370</v>
      </c>
    </row>
    <row r="25" spans="1:17" x14ac:dyDescent="0.15">
      <c r="A25" s="194" t="s">
        <v>237</v>
      </c>
      <c r="B25" s="195">
        <v>5</v>
      </c>
      <c r="C25" s="196" t="s">
        <v>237</v>
      </c>
      <c r="D25" s="197"/>
      <c r="E25" s="198">
        <v>296194</v>
      </c>
      <c r="F25" s="199">
        <v>189147</v>
      </c>
      <c r="G25" s="200">
        <v>118922</v>
      </c>
      <c r="H25" s="199">
        <v>604263</v>
      </c>
      <c r="I25" s="199"/>
      <c r="J25" s="199">
        <v>604263</v>
      </c>
      <c r="K25" s="199">
        <v>1795735</v>
      </c>
      <c r="L25" s="199"/>
      <c r="M25" s="199">
        <v>1795735</v>
      </c>
      <c r="N25" s="199"/>
      <c r="O25" s="199">
        <v>1795735</v>
      </c>
      <c r="P25" s="199">
        <v>2399998</v>
      </c>
      <c r="Q25" s="171"/>
    </row>
    <row r="26" spans="1:17" x14ac:dyDescent="0.15">
      <c r="A26" s="194" t="s">
        <v>237</v>
      </c>
      <c r="B26" s="195">
        <v>6</v>
      </c>
      <c r="C26" s="196" t="s">
        <v>237</v>
      </c>
      <c r="D26" s="197"/>
      <c r="E26" s="198">
        <v>263503</v>
      </c>
      <c r="F26" s="199">
        <v>192468</v>
      </c>
      <c r="G26" s="200">
        <v>71887</v>
      </c>
      <c r="H26" s="199">
        <v>527858</v>
      </c>
      <c r="I26" s="199"/>
      <c r="J26" s="199">
        <v>527858</v>
      </c>
      <c r="K26" s="199">
        <v>1604317</v>
      </c>
      <c r="L26" s="199"/>
      <c r="M26" s="199">
        <v>1604317</v>
      </c>
      <c r="N26" s="199"/>
      <c r="O26" s="199">
        <v>1604317</v>
      </c>
      <c r="P26" s="199">
        <v>2132175</v>
      </c>
    </row>
    <row r="27" spans="1:17" x14ac:dyDescent="0.15">
      <c r="A27" s="194" t="s">
        <v>237</v>
      </c>
      <c r="B27" s="195">
        <v>7</v>
      </c>
      <c r="C27" s="196" t="s">
        <v>237</v>
      </c>
      <c r="D27" s="197"/>
      <c r="E27" s="198">
        <v>167295</v>
      </c>
      <c r="F27" s="199">
        <v>100489</v>
      </c>
      <c r="G27" s="200">
        <v>59915</v>
      </c>
      <c r="H27" s="199">
        <v>327699</v>
      </c>
      <c r="I27" s="199"/>
      <c r="J27" s="199">
        <v>327699</v>
      </c>
      <c r="K27" s="199">
        <v>1367114</v>
      </c>
      <c r="L27" s="199"/>
      <c r="M27" s="199">
        <v>1367114</v>
      </c>
      <c r="N27" s="199"/>
      <c r="O27" s="199">
        <v>1367114</v>
      </c>
      <c r="P27" s="199">
        <v>1694813</v>
      </c>
    </row>
    <row r="28" spans="1:17" x14ac:dyDescent="0.15">
      <c r="A28" s="277" t="s">
        <v>237</v>
      </c>
      <c r="B28" s="195">
        <v>8</v>
      </c>
      <c r="C28" s="278" t="s">
        <v>237</v>
      </c>
      <c r="D28" s="197"/>
      <c r="E28" s="198">
        <v>222952</v>
      </c>
      <c r="F28" s="199">
        <v>183210</v>
      </c>
      <c r="G28" s="200">
        <v>99740</v>
      </c>
      <c r="H28" s="199">
        <f>SUM(E28:G28)</f>
        <v>505902</v>
      </c>
      <c r="I28" s="199"/>
      <c r="J28" s="199">
        <f>H28+I28</f>
        <v>505902</v>
      </c>
      <c r="K28" s="199">
        <v>1569228</v>
      </c>
      <c r="L28" s="199"/>
      <c r="M28" s="199">
        <f>K28+I28</f>
        <v>1569228</v>
      </c>
      <c r="N28" s="199"/>
      <c r="O28" s="199">
        <f>M28+N28</f>
        <v>1569228</v>
      </c>
      <c r="P28" s="199">
        <f>J28+O28</f>
        <v>2075130</v>
      </c>
    </row>
    <row r="29" spans="1:17" x14ac:dyDescent="0.15">
      <c r="A29" s="277" t="s">
        <v>237</v>
      </c>
      <c r="B29" s="195">
        <v>9</v>
      </c>
      <c r="C29" s="279" t="s">
        <v>237</v>
      </c>
      <c r="D29" s="197"/>
      <c r="E29" s="225">
        <v>286790</v>
      </c>
      <c r="F29" s="224">
        <v>163080</v>
      </c>
      <c r="G29" s="224">
        <v>74875</v>
      </c>
      <c r="H29" s="247">
        <f>SUM(E29:G29)</f>
        <v>524745</v>
      </c>
      <c r="I29" s="224"/>
      <c r="J29" s="224">
        <f>H29+I29</f>
        <v>524745</v>
      </c>
      <c r="K29" s="224">
        <v>1158069</v>
      </c>
      <c r="L29" s="224"/>
      <c r="M29" s="224">
        <f>K29+I29</f>
        <v>1158069</v>
      </c>
      <c r="N29" s="224"/>
      <c r="O29" s="224">
        <f>M29+N29</f>
        <v>1158069</v>
      </c>
      <c r="P29" s="199">
        <f>J29+O29</f>
        <v>1682814</v>
      </c>
    </row>
    <row r="30" spans="1:17" x14ac:dyDescent="0.15">
      <c r="A30" s="280"/>
      <c r="B30" s="202">
        <v>10</v>
      </c>
      <c r="C30" s="281"/>
      <c r="D30" s="204"/>
      <c r="E30" s="229">
        <v>228829</v>
      </c>
      <c r="F30" s="206">
        <v>193756</v>
      </c>
      <c r="G30" s="206">
        <v>85776</v>
      </c>
      <c r="H30" s="230">
        <f>SUM(E30:G30)</f>
        <v>508361</v>
      </c>
      <c r="I30" s="206"/>
      <c r="J30" s="206">
        <f>H30+I30</f>
        <v>508361</v>
      </c>
      <c r="K30" s="206">
        <v>1625303</v>
      </c>
      <c r="L30" s="206"/>
      <c r="M30" s="207">
        <f>K30+I30</f>
        <v>1625303</v>
      </c>
      <c r="N30" s="206"/>
      <c r="O30" s="206">
        <f>M30+N30</f>
        <v>1625303</v>
      </c>
      <c r="P30" s="206">
        <f>J30+O30</f>
        <v>2133664</v>
      </c>
    </row>
    <row r="32" spans="1:17" x14ac:dyDescent="0.15">
      <c r="E32" s="234"/>
      <c r="F32" s="234"/>
      <c r="G32" s="234"/>
      <c r="H32" s="234"/>
      <c r="I32" s="234"/>
      <c r="J32" s="234"/>
      <c r="K32" s="234"/>
    </row>
    <row r="33" spans="4:16" x14ac:dyDescent="0.15">
      <c r="D33" s="282"/>
      <c r="E33" s="237"/>
      <c r="F33" s="237"/>
      <c r="G33" s="237"/>
      <c r="H33" s="255"/>
      <c r="I33" s="255"/>
      <c r="J33" s="255"/>
      <c r="K33" s="236"/>
      <c r="L33" s="271"/>
      <c r="M33" s="271"/>
      <c r="N33" s="271"/>
      <c r="O33" s="271"/>
      <c r="P33" s="271"/>
    </row>
    <row r="34" spans="4:16" x14ac:dyDescent="0.15">
      <c r="E34" s="237"/>
      <c r="F34" s="237"/>
      <c r="G34" s="237"/>
      <c r="H34" s="171"/>
      <c r="I34" s="171"/>
      <c r="J34" s="171"/>
      <c r="K34" s="236"/>
    </row>
    <row r="35" spans="4:16" x14ac:dyDescent="0.15">
      <c r="E35" s="237"/>
      <c r="F35" s="237"/>
      <c r="G35" s="237"/>
      <c r="H35" s="171"/>
      <c r="I35" s="171"/>
      <c r="J35" s="171"/>
      <c r="K35" s="236"/>
    </row>
    <row r="36" spans="4:16" x14ac:dyDescent="0.15">
      <c r="E36" s="237"/>
      <c r="F36" s="237"/>
      <c r="G36" s="237"/>
      <c r="H36" s="171"/>
      <c r="I36" s="171"/>
      <c r="J36" s="171"/>
      <c r="K36" s="236"/>
    </row>
    <row r="37" spans="4:16" x14ac:dyDescent="0.15">
      <c r="E37" s="237"/>
      <c r="F37" s="237"/>
      <c r="G37" s="237"/>
      <c r="H37" s="171"/>
      <c r="I37" s="171"/>
      <c r="J37" s="171"/>
      <c r="K37" s="236"/>
    </row>
    <row r="38" spans="4:16" x14ac:dyDescent="0.15">
      <c r="E38" s="236"/>
      <c r="F38" s="237"/>
      <c r="G38" s="237"/>
      <c r="H38" s="171"/>
      <c r="I38" s="171"/>
      <c r="J38" s="171"/>
      <c r="K38" s="236"/>
    </row>
    <row r="39" spans="4:16" x14ac:dyDescent="0.15">
      <c r="E39" s="236"/>
      <c r="F39" s="237"/>
      <c r="G39" s="237"/>
      <c r="H39" s="171"/>
      <c r="I39" s="171"/>
      <c r="J39" s="171"/>
      <c r="K39" s="236"/>
    </row>
    <row r="40" spans="4:16" x14ac:dyDescent="0.15">
      <c r="E40" s="236"/>
      <c r="F40" s="237"/>
      <c r="G40" s="237"/>
      <c r="H40" s="171"/>
      <c r="I40" s="171"/>
      <c r="J40" s="171"/>
      <c r="K40" s="171"/>
    </row>
    <row r="41" spans="4:16" x14ac:dyDescent="0.15">
      <c r="E41" s="236"/>
      <c r="F41" s="237"/>
      <c r="G41" s="237"/>
      <c r="H41" s="171"/>
      <c r="I41" s="171"/>
      <c r="J41" s="171"/>
      <c r="K41" s="171"/>
    </row>
    <row r="42" spans="4:16" x14ac:dyDescent="0.15">
      <c r="E42" s="236"/>
      <c r="F42" s="237"/>
      <c r="G42" s="237"/>
      <c r="H42" s="171"/>
      <c r="I42" s="171"/>
      <c r="J42" s="171"/>
      <c r="K42" s="171"/>
    </row>
    <row r="43" spans="4:16" x14ac:dyDescent="0.15">
      <c r="E43" s="236"/>
      <c r="F43" s="237"/>
      <c r="G43" s="237"/>
      <c r="H43" s="171"/>
      <c r="I43" s="171"/>
      <c r="J43" s="171"/>
      <c r="K43" s="171"/>
    </row>
    <row r="44" spans="4:16" x14ac:dyDescent="0.15">
      <c r="E44" s="236"/>
      <c r="F44" s="237"/>
      <c r="G44" s="237"/>
      <c r="H44" s="171"/>
      <c r="I44" s="171"/>
      <c r="J44" s="171"/>
      <c r="K44" s="171"/>
    </row>
  </sheetData>
  <mergeCells count="5">
    <mergeCell ref="D4:H4"/>
    <mergeCell ref="K4:M4"/>
    <mergeCell ref="D5:E5"/>
    <mergeCell ref="H5:H6"/>
    <mergeCell ref="M5:M6"/>
  </mergeCells>
  <phoneticPr fontId="7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3 - 5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dimension ref="A2:P35"/>
  <sheetViews>
    <sheetView topLeftCell="A13" zoomScaleNormal="100" workbookViewId="0">
      <selection activeCell="N25" sqref="N25"/>
    </sheetView>
  </sheetViews>
  <sheetFormatPr defaultColWidth="7.5" defaultRowHeight="12" x14ac:dyDescent="0.15"/>
  <cols>
    <col min="1" max="2" width="3.875" style="565" customWidth="1"/>
    <col min="3" max="4" width="3.125" style="565" customWidth="1"/>
    <col min="5" max="5" width="10.625" style="565" customWidth="1"/>
    <col min="6" max="6" width="8.625" style="565" customWidth="1"/>
    <col min="7" max="7" width="10.625" style="565" customWidth="1"/>
    <col min="8" max="8" width="8.625" style="565" customWidth="1"/>
    <col min="9" max="9" width="10.625" style="565" customWidth="1"/>
    <col min="10" max="10" width="8.625" style="565" customWidth="1"/>
    <col min="11" max="11" width="10.625" style="565" customWidth="1"/>
    <col min="12" max="12" width="8.625" style="565" customWidth="1"/>
    <col min="13" max="13" width="10.625" style="565" customWidth="1"/>
    <col min="14" max="14" width="8.625" style="565" customWidth="1"/>
    <col min="15" max="15" width="10.625" style="565" customWidth="1"/>
    <col min="16" max="16" width="8.625" style="565" customWidth="1"/>
    <col min="17" max="16384" width="7.5" style="565"/>
  </cols>
  <sheetData>
    <row r="2" spans="2:16" ht="12.75" customHeight="1" x14ac:dyDescent="0.15"/>
    <row r="3" spans="2:16" ht="21" x14ac:dyDescent="0.15">
      <c r="B3" s="566" t="s">
        <v>209</v>
      </c>
    </row>
    <row r="4" spans="2:16" x14ac:dyDescent="0.15">
      <c r="P4" s="565" t="s">
        <v>461</v>
      </c>
    </row>
    <row r="5" spans="2:16" x14ac:dyDescent="0.15">
      <c r="B5" s="567"/>
      <c r="C5" s="567"/>
      <c r="D5" s="567"/>
      <c r="E5" s="567"/>
      <c r="F5" s="567"/>
      <c r="G5" s="567"/>
      <c r="H5" s="567"/>
      <c r="I5" s="567"/>
      <c r="J5" s="567"/>
      <c r="K5" s="567"/>
      <c r="L5" s="567"/>
    </row>
    <row r="6" spans="2:16" ht="17.25" customHeight="1" x14ac:dyDescent="0.15">
      <c r="B6" s="568"/>
      <c r="C6" s="641" t="s">
        <v>462</v>
      </c>
      <c r="D6" s="642"/>
      <c r="E6" s="641" t="s">
        <v>463</v>
      </c>
      <c r="F6" s="646"/>
      <c r="G6" s="641" t="s">
        <v>464</v>
      </c>
      <c r="H6" s="642"/>
      <c r="I6" s="646" t="s">
        <v>465</v>
      </c>
      <c r="J6" s="646"/>
      <c r="K6" s="641" t="s">
        <v>466</v>
      </c>
      <c r="L6" s="642"/>
      <c r="M6" s="641" t="s">
        <v>467</v>
      </c>
      <c r="N6" s="642"/>
      <c r="O6" s="641" t="s">
        <v>468</v>
      </c>
      <c r="P6" s="642"/>
    </row>
    <row r="7" spans="2:16" ht="17.25" customHeight="1" x14ac:dyDescent="0.15">
      <c r="B7" s="643" t="s">
        <v>469</v>
      </c>
      <c r="C7" s="644"/>
      <c r="D7" s="645"/>
      <c r="E7" s="569" t="s">
        <v>470</v>
      </c>
      <c r="F7" s="570" t="s">
        <v>471</v>
      </c>
      <c r="G7" s="569" t="s">
        <v>470</v>
      </c>
      <c r="H7" s="570" t="s">
        <v>471</v>
      </c>
      <c r="I7" s="571" t="s">
        <v>470</v>
      </c>
      <c r="J7" s="570" t="s">
        <v>471</v>
      </c>
      <c r="K7" s="571" t="s">
        <v>470</v>
      </c>
      <c r="L7" s="570" t="s">
        <v>471</v>
      </c>
      <c r="M7" s="571" t="s">
        <v>470</v>
      </c>
      <c r="N7" s="570" t="s">
        <v>471</v>
      </c>
      <c r="O7" s="571" t="s">
        <v>470</v>
      </c>
      <c r="P7" s="570" t="s">
        <v>471</v>
      </c>
    </row>
    <row r="8" spans="2:16" ht="17.25" customHeight="1" x14ac:dyDescent="0.15">
      <c r="B8" s="568" t="s">
        <v>472</v>
      </c>
      <c r="C8" s="572">
        <v>11</v>
      </c>
      <c r="D8" s="565" t="s">
        <v>31</v>
      </c>
      <c r="E8" s="573">
        <v>127169.59999999999</v>
      </c>
      <c r="F8" s="574">
        <v>432.54965986394552</v>
      </c>
      <c r="G8" s="573">
        <v>45303.199999999997</v>
      </c>
      <c r="H8" s="574">
        <v>154.09251700680272</v>
      </c>
      <c r="I8" s="575">
        <v>28517.4</v>
      </c>
      <c r="J8" s="574">
        <v>96.997959183673473</v>
      </c>
      <c r="K8" s="575">
        <v>23341.1</v>
      </c>
      <c r="L8" s="574">
        <v>79.391496598639449</v>
      </c>
      <c r="M8" s="575">
        <v>9368.5</v>
      </c>
      <c r="N8" s="574">
        <v>31.8656462585034</v>
      </c>
      <c r="O8" s="575">
        <v>20639.400000000001</v>
      </c>
      <c r="P8" s="574">
        <v>70.20204081632653</v>
      </c>
    </row>
    <row r="9" spans="2:16" ht="17.25" customHeight="1" x14ac:dyDescent="0.15">
      <c r="B9" s="568"/>
      <c r="C9" s="572">
        <v>12</v>
      </c>
      <c r="E9" s="573">
        <v>115343.2</v>
      </c>
      <c r="F9" s="574">
        <v>385.76321070234115</v>
      </c>
      <c r="G9" s="573">
        <v>43074.5</v>
      </c>
      <c r="H9" s="574">
        <v>144.06187290969899</v>
      </c>
      <c r="I9" s="575">
        <v>24458.5</v>
      </c>
      <c r="J9" s="574">
        <v>81.8010033444816</v>
      </c>
      <c r="K9" s="575">
        <v>22777.3</v>
      </c>
      <c r="L9" s="574">
        <v>76.178260869565221</v>
      </c>
      <c r="M9" s="575">
        <v>10377.9</v>
      </c>
      <c r="N9" s="574">
        <v>34.708695652173908</v>
      </c>
      <c r="O9" s="575">
        <v>14655</v>
      </c>
      <c r="P9" s="574">
        <v>49.013377926421406</v>
      </c>
    </row>
    <row r="10" spans="2:16" ht="17.25" customHeight="1" x14ac:dyDescent="0.15">
      <c r="B10" s="568"/>
      <c r="C10" s="572">
        <v>13</v>
      </c>
      <c r="E10" s="573">
        <v>95428.099999999991</v>
      </c>
      <c r="F10" s="574">
        <v>321.30673400673396</v>
      </c>
      <c r="G10" s="573">
        <v>29264.6</v>
      </c>
      <c r="H10" s="574">
        <v>98.534006734006724</v>
      </c>
      <c r="I10" s="575">
        <v>22538</v>
      </c>
      <c r="J10" s="574">
        <v>75.885521885521882</v>
      </c>
      <c r="K10" s="575">
        <v>20524.3</v>
      </c>
      <c r="L10" s="574">
        <v>69.105387205387203</v>
      </c>
      <c r="M10" s="575">
        <v>10411.599999999999</v>
      </c>
      <c r="N10" s="574">
        <v>35.055892255892253</v>
      </c>
      <c r="O10" s="575">
        <v>12689.6</v>
      </c>
      <c r="P10" s="574">
        <v>42.725925925925928</v>
      </c>
    </row>
    <row r="11" spans="2:16" ht="17.25" customHeight="1" x14ac:dyDescent="0.15">
      <c r="B11" s="568"/>
      <c r="C11" s="572">
        <v>14</v>
      </c>
      <c r="E11" s="573">
        <v>83990.599999999991</v>
      </c>
      <c r="F11" s="574">
        <v>287.63904109589038</v>
      </c>
      <c r="G11" s="573">
        <v>28004.7</v>
      </c>
      <c r="H11" s="574">
        <v>95.906506849315065</v>
      </c>
      <c r="I11" s="575">
        <v>19049.900000000001</v>
      </c>
      <c r="J11" s="574">
        <v>65.239383561643834</v>
      </c>
      <c r="K11" s="575">
        <v>12400.2</v>
      </c>
      <c r="L11" s="574">
        <v>42.466438356164389</v>
      </c>
      <c r="M11" s="575">
        <v>10491.8</v>
      </c>
      <c r="N11" s="574">
        <v>35.930821917808217</v>
      </c>
      <c r="O11" s="575">
        <v>14044</v>
      </c>
      <c r="P11" s="574">
        <v>48.095890410958901</v>
      </c>
    </row>
    <row r="12" spans="2:16" ht="17.25" customHeight="1" x14ac:dyDescent="0.15">
      <c r="B12" s="568"/>
      <c r="C12" s="572">
        <v>15</v>
      </c>
      <c r="E12" s="573">
        <v>78703.199999999997</v>
      </c>
      <c r="F12" s="574">
        <v>266.79050847457626</v>
      </c>
      <c r="G12" s="573">
        <v>26216.400000000001</v>
      </c>
      <c r="H12" s="574">
        <v>88.869152542372888</v>
      </c>
      <c r="I12" s="575">
        <v>16989.3</v>
      </c>
      <c r="J12" s="574">
        <v>57.590847457627113</v>
      </c>
      <c r="K12" s="575">
        <v>13064</v>
      </c>
      <c r="L12" s="574">
        <v>44.284745762711864</v>
      </c>
      <c r="M12" s="575">
        <v>8868</v>
      </c>
      <c r="N12" s="574">
        <v>30.061016949152542</v>
      </c>
      <c r="O12" s="575">
        <v>13565.5</v>
      </c>
      <c r="P12" s="574">
        <v>45.984745762711867</v>
      </c>
    </row>
    <row r="13" spans="2:16" ht="17.25" customHeight="1" x14ac:dyDescent="0.15">
      <c r="B13" s="568"/>
      <c r="C13" s="572">
        <v>16</v>
      </c>
      <c r="E13" s="573">
        <v>71151.899999999994</v>
      </c>
      <c r="F13" s="574">
        <v>244.5082474226804</v>
      </c>
      <c r="G13" s="573">
        <v>24839.5</v>
      </c>
      <c r="H13" s="574">
        <v>85.359106529209626</v>
      </c>
      <c r="I13" s="575">
        <v>14871.8</v>
      </c>
      <c r="J13" s="574">
        <v>51.105841924398625</v>
      </c>
      <c r="K13" s="575">
        <v>9213.4</v>
      </c>
      <c r="L13" s="574">
        <v>31.661168384879723</v>
      </c>
      <c r="M13" s="575">
        <v>8782.5</v>
      </c>
      <c r="N13" s="574">
        <v>30.180412371134022</v>
      </c>
      <c r="O13" s="575">
        <v>13444.7</v>
      </c>
      <c r="P13" s="574">
        <v>46.20171821305842</v>
      </c>
    </row>
    <row r="14" spans="2:16" ht="17.25" customHeight="1" x14ac:dyDescent="0.15">
      <c r="B14" s="568"/>
      <c r="C14" s="572">
        <v>17</v>
      </c>
      <c r="E14" s="573">
        <v>75701.100000000006</v>
      </c>
      <c r="F14" s="574">
        <v>258.3655290102389</v>
      </c>
      <c r="G14" s="573">
        <v>24935.200000000001</v>
      </c>
      <c r="H14" s="574">
        <v>85.103071672354957</v>
      </c>
      <c r="I14" s="575">
        <v>16495.3</v>
      </c>
      <c r="J14" s="574">
        <v>56.297952218430034</v>
      </c>
      <c r="K14" s="575">
        <v>8273.1</v>
      </c>
      <c r="L14" s="574">
        <v>28.235836177474404</v>
      </c>
      <c r="M14" s="575">
        <v>10254.6</v>
      </c>
      <c r="N14" s="574">
        <v>34.998634812286689</v>
      </c>
      <c r="O14" s="575">
        <v>15742.9</v>
      </c>
      <c r="P14" s="574">
        <v>53.730034129692832</v>
      </c>
    </row>
    <row r="15" spans="2:16" ht="17.25" customHeight="1" x14ac:dyDescent="0.15">
      <c r="B15" s="568"/>
      <c r="C15" s="572">
        <v>18</v>
      </c>
      <c r="E15" s="573">
        <v>81950.600000000006</v>
      </c>
      <c r="F15" s="574">
        <v>279.69488054607513</v>
      </c>
      <c r="G15" s="573">
        <v>25202</v>
      </c>
      <c r="H15" s="574">
        <v>86.0136518771331</v>
      </c>
      <c r="I15" s="575">
        <v>19985.5</v>
      </c>
      <c r="J15" s="574">
        <v>68.209897610921502</v>
      </c>
      <c r="K15" s="575">
        <v>8647.2999999999993</v>
      </c>
      <c r="L15" s="574">
        <v>29.512969283276448</v>
      </c>
      <c r="M15" s="575">
        <v>10711.5</v>
      </c>
      <c r="N15" s="574">
        <v>36.558020477815703</v>
      </c>
      <c r="O15" s="575">
        <v>17404.3</v>
      </c>
      <c r="P15" s="574">
        <v>59.400341296928325</v>
      </c>
    </row>
    <row r="16" spans="2:16" ht="17.25" customHeight="1" x14ac:dyDescent="0.15">
      <c r="B16" s="568"/>
      <c r="C16" s="572">
        <v>19</v>
      </c>
      <c r="E16" s="573">
        <v>77269.7</v>
      </c>
      <c r="F16" s="574">
        <v>263.71911262798636</v>
      </c>
      <c r="G16" s="573">
        <v>22706</v>
      </c>
      <c r="H16" s="574">
        <v>77.49488054607508</v>
      </c>
      <c r="I16" s="575">
        <v>19480.900000000001</v>
      </c>
      <c r="J16" s="574">
        <v>66.487713310580205</v>
      </c>
      <c r="K16" s="575">
        <v>7071.7</v>
      </c>
      <c r="L16" s="574">
        <v>24.135494880546073</v>
      </c>
      <c r="M16" s="575">
        <v>10633.2</v>
      </c>
      <c r="N16" s="574">
        <v>36.290784982935158</v>
      </c>
      <c r="O16" s="575">
        <v>17377.900000000001</v>
      </c>
      <c r="P16" s="574">
        <v>59.310238907849836</v>
      </c>
    </row>
    <row r="17" spans="2:16" ht="17.25" customHeight="1" x14ac:dyDescent="0.15">
      <c r="B17" s="568"/>
      <c r="C17" s="572">
        <v>20</v>
      </c>
      <c r="E17" s="573">
        <v>77813.200000000012</v>
      </c>
      <c r="F17" s="574">
        <v>268.32137931034487</v>
      </c>
      <c r="G17" s="573">
        <v>23730.1</v>
      </c>
      <c r="H17" s="574">
        <v>81.827931034482759</v>
      </c>
      <c r="I17" s="575">
        <v>18269.7</v>
      </c>
      <c r="J17" s="574">
        <v>62.99896551724138</v>
      </c>
      <c r="K17" s="575">
        <v>6551.4999999999991</v>
      </c>
      <c r="L17" s="574">
        <v>22.591379310344823</v>
      </c>
      <c r="M17" s="575">
        <v>12611.900000000001</v>
      </c>
      <c r="N17" s="574">
        <v>43.489310344827594</v>
      </c>
      <c r="O17" s="575">
        <v>16650</v>
      </c>
      <c r="P17" s="574">
        <v>57.413793103448278</v>
      </c>
    </row>
    <row r="18" spans="2:16" ht="17.25" customHeight="1" x14ac:dyDescent="0.15">
      <c r="B18" s="576"/>
      <c r="C18" s="571">
        <v>21</v>
      </c>
      <c r="D18" s="567"/>
      <c r="E18" s="577">
        <v>81887.5</v>
      </c>
      <c r="F18" s="578">
        <v>280.43664383561645</v>
      </c>
      <c r="G18" s="577">
        <v>24256.199999999997</v>
      </c>
      <c r="H18" s="578">
        <v>83.069178082191769</v>
      </c>
      <c r="I18" s="579">
        <v>19630.100000000002</v>
      </c>
      <c r="J18" s="578">
        <v>67.226369863013701</v>
      </c>
      <c r="K18" s="579">
        <v>6553.5</v>
      </c>
      <c r="L18" s="578">
        <v>22.443493150684933</v>
      </c>
      <c r="M18" s="579">
        <v>13278.8</v>
      </c>
      <c r="N18" s="578">
        <v>45.475342465753421</v>
      </c>
      <c r="O18" s="579">
        <v>18168.900000000001</v>
      </c>
      <c r="P18" s="578">
        <v>62.222260273972609</v>
      </c>
    </row>
    <row r="19" spans="2:16" ht="17.25" customHeight="1" x14ac:dyDescent="0.15">
      <c r="B19" s="580" t="s">
        <v>473</v>
      </c>
      <c r="C19" s="572">
        <v>8</v>
      </c>
      <c r="D19" s="565" t="s">
        <v>54</v>
      </c>
      <c r="E19" s="581">
        <v>6425.7</v>
      </c>
      <c r="F19" s="575">
        <v>247.1423076923077</v>
      </c>
      <c r="G19" s="581">
        <v>1795</v>
      </c>
      <c r="H19" s="575">
        <v>69.038461538461533</v>
      </c>
      <c r="I19" s="581">
        <v>1529.2</v>
      </c>
      <c r="J19" s="575">
        <v>58.815384615384616</v>
      </c>
      <c r="K19" s="581">
        <v>527.1</v>
      </c>
      <c r="L19" s="581">
        <v>20.273076923076925</v>
      </c>
      <c r="M19" s="581">
        <v>976.5</v>
      </c>
      <c r="N19" s="581">
        <v>37.557692307692307</v>
      </c>
      <c r="O19" s="581">
        <v>1597.9</v>
      </c>
      <c r="P19" s="581">
        <v>61.457692307692312</v>
      </c>
    </row>
    <row r="20" spans="2:16" ht="17.25" customHeight="1" x14ac:dyDescent="0.15">
      <c r="B20" s="580"/>
      <c r="C20" s="572">
        <v>9</v>
      </c>
      <c r="E20" s="574">
        <v>6534.6999999999989</v>
      </c>
      <c r="F20" s="575">
        <v>284.11739130434779</v>
      </c>
      <c r="G20" s="574">
        <v>1918.6999999999998</v>
      </c>
      <c r="H20" s="575">
        <v>83.421739130434773</v>
      </c>
      <c r="I20" s="574">
        <v>1656.5</v>
      </c>
      <c r="J20" s="575">
        <v>72.021739130434781</v>
      </c>
      <c r="K20" s="574">
        <v>522.79999999999995</v>
      </c>
      <c r="L20" s="574">
        <v>22.730434782608693</v>
      </c>
      <c r="M20" s="574">
        <v>1078.0999999999999</v>
      </c>
      <c r="N20" s="574">
        <v>46.873913043478254</v>
      </c>
      <c r="O20" s="574">
        <v>1358.6</v>
      </c>
      <c r="P20" s="574">
        <v>59.0695652173913</v>
      </c>
    </row>
    <row r="21" spans="2:16" ht="17.25" customHeight="1" x14ac:dyDescent="0.15">
      <c r="B21" s="580"/>
      <c r="C21" s="572">
        <v>10</v>
      </c>
      <c r="D21" s="582"/>
      <c r="E21" s="574">
        <v>7168.7</v>
      </c>
      <c r="F21" s="575">
        <v>275.71923076923076</v>
      </c>
      <c r="G21" s="574">
        <v>1926.3</v>
      </c>
      <c r="H21" s="575">
        <v>74.08846153846153</v>
      </c>
      <c r="I21" s="574">
        <v>1817.5</v>
      </c>
      <c r="J21" s="575">
        <v>69.90384615384616</v>
      </c>
      <c r="K21" s="574">
        <v>536.79999999999995</v>
      </c>
      <c r="L21" s="574">
        <v>20.646153846153844</v>
      </c>
      <c r="M21" s="574">
        <v>1232.4000000000001</v>
      </c>
      <c r="N21" s="574">
        <v>47.400000000000006</v>
      </c>
      <c r="O21" s="574">
        <v>1655.7</v>
      </c>
      <c r="P21" s="574">
        <v>63.680769230769229</v>
      </c>
    </row>
    <row r="22" spans="2:16" ht="17.25" customHeight="1" x14ac:dyDescent="0.15">
      <c r="B22" s="580"/>
      <c r="C22" s="572">
        <v>11</v>
      </c>
      <c r="D22" s="582"/>
      <c r="E22" s="574">
        <v>7171.7</v>
      </c>
      <c r="F22" s="575">
        <v>311.81304347826085</v>
      </c>
      <c r="G22" s="574">
        <v>2126</v>
      </c>
      <c r="H22" s="575">
        <v>92.434782608695656</v>
      </c>
      <c r="I22" s="574">
        <v>1724.8999999999999</v>
      </c>
      <c r="J22" s="575">
        <v>74.995652173913044</v>
      </c>
      <c r="K22" s="574">
        <v>523.6</v>
      </c>
      <c r="L22" s="574">
        <v>22.765217391304351</v>
      </c>
      <c r="M22" s="574">
        <v>1142.2</v>
      </c>
      <c r="N22" s="574">
        <v>49.660869565217396</v>
      </c>
      <c r="O22" s="574">
        <v>1655</v>
      </c>
      <c r="P22" s="574">
        <v>71.956521739130437</v>
      </c>
    </row>
    <row r="23" spans="2:16" ht="17.25" customHeight="1" x14ac:dyDescent="0.15">
      <c r="B23" s="580"/>
      <c r="C23" s="572">
        <v>12</v>
      </c>
      <c r="D23" s="582"/>
      <c r="E23" s="574">
        <v>9016.9000000000015</v>
      </c>
      <c r="F23" s="575">
        <v>392.03913043478269</v>
      </c>
      <c r="G23" s="574">
        <v>3257.8999999999996</v>
      </c>
      <c r="H23" s="575">
        <v>141.64782608695651</v>
      </c>
      <c r="I23" s="574">
        <v>1974.1999999999998</v>
      </c>
      <c r="J23" s="575">
        <v>85.834782608695647</v>
      </c>
      <c r="K23" s="574">
        <v>616.50000000000011</v>
      </c>
      <c r="L23" s="574">
        <v>26.804347826086961</v>
      </c>
      <c r="M23" s="574">
        <v>1214.5999999999999</v>
      </c>
      <c r="N23" s="574">
        <v>52.80869565217391</v>
      </c>
      <c r="O23" s="574">
        <v>1953.7000000000003</v>
      </c>
      <c r="P23" s="574">
        <v>84.943478260869583</v>
      </c>
    </row>
    <row r="24" spans="2:16" ht="17.25" customHeight="1" x14ac:dyDescent="0.15">
      <c r="B24" s="580" t="s">
        <v>474</v>
      </c>
      <c r="C24" s="572">
        <v>1</v>
      </c>
      <c r="D24" s="582" t="s">
        <v>54</v>
      </c>
      <c r="E24" s="574">
        <v>6352.9</v>
      </c>
      <c r="F24" s="575">
        <v>317.64499999999998</v>
      </c>
      <c r="G24" s="574">
        <v>1747.1999999999998</v>
      </c>
      <c r="H24" s="575">
        <v>87.359999999999985</v>
      </c>
      <c r="I24" s="574">
        <v>1621.6999999999998</v>
      </c>
      <c r="J24" s="575">
        <v>81.084999999999994</v>
      </c>
      <c r="K24" s="574">
        <v>489.4</v>
      </c>
      <c r="L24" s="574">
        <v>24.47</v>
      </c>
      <c r="M24" s="574">
        <v>1056.0999999999999</v>
      </c>
      <c r="N24" s="574">
        <v>52.804999999999993</v>
      </c>
      <c r="O24" s="574">
        <v>1438.5</v>
      </c>
      <c r="P24" s="574">
        <v>71.924999999999997</v>
      </c>
    </row>
    <row r="25" spans="2:16" ht="17.25" customHeight="1" x14ac:dyDescent="0.15">
      <c r="B25" s="580"/>
      <c r="C25" s="572">
        <v>2</v>
      </c>
      <c r="D25" s="582"/>
      <c r="E25" s="574">
        <v>6305.1999999999989</v>
      </c>
      <c r="F25" s="575">
        <v>274.13913043478254</v>
      </c>
      <c r="G25" s="574">
        <v>1729.4</v>
      </c>
      <c r="H25" s="575">
        <v>75.19130434782609</v>
      </c>
      <c r="I25" s="574">
        <v>1570.3999999999999</v>
      </c>
      <c r="J25" s="575">
        <v>68.278260869565216</v>
      </c>
      <c r="K25" s="574">
        <v>473</v>
      </c>
      <c r="L25" s="574">
        <v>20.565217391304348</v>
      </c>
      <c r="M25" s="574">
        <v>990.40000000000009</v>
      </c>
      <c r="N25" s="574">
        <v>43.060869565217395</v>
      </c>
      <c r="O25" s="574">
        <v>1541.9999999999998</v>
      </c>
      <c r="P25" s="574">
        <v>67.043478260869549</v>
      </c>
    </row>
    <row r="26" spans="2:16" ht="17.25" customHeight="1" x14ac:dyDescent="0.15">
      <c r="B26" s="580"/>
      <c r="C26" s="572">
        <v>3</v>
      </c>
      <c r="D26" s="582"/>
      <c r="E26" s="574">
        <v>7052.2000000000007</v>
      </c>
      <c r="F26" s="575">
        <v>271.23846153846159</v>
      </c>
      <c r="G26" s="574">
        <v>1871.3999999999999</v>
      </c>
      <c r="H26" s="575">
        <v>71.976923076923072</v>
      </c>
      <c r="I26" s="574">
        <v>1740.7000000000003</v>
      </c>
      <c r="J26" s="575">
        <v>66.950000000000017</v>
      </c>
      <c r="K26" s="574">
        <v>590.09999999999991</v>
      </c>
      <c r="L26" s="574">
        <v>22.696153846153841</v>
      </c>
      <c r="M26" s="574">
        <v>1146.5</v>
      </c>
      <c r="N26" s="574">
        <v>44.096153846153847</v>
      </c>
      <c r="O26" s="574">
        <v>1703.5</v>
      </c>
      <c r="P26" s="574">
        <v>65.519230769230774</v>
      </c>
    </row>
    <row r="27" spans="2:16" ht="17.25" customHeight="1" x14ac:dyDescent="0.15">
      <c r="B27" s="580"/>
      <c r="C27" s="572">
        <v>4</v>
      </c>
      <c r="D27" s="582"/>
      <c r="E27" s="574">
        <v>7194.1</v>
      </c>
      <c r="F27" s="575">
        <v>287.76400000000001</v>
      </c>
      <c r="G27" s="574">
        <v>2014.4</v>
      </c>
      <c r="H27" s="575">
        <v>80.576000000000008</v>
      </c>
      <c r="I27" s="574">
        <v>1656.5</v>
      </c>
      <c r="J27" s="575">
        <v>66.260000000000005</v>
      </c>
      <c r="K27" s="574">
        <v>601.69999999999993</v>
      </c>
      <c r="L27" s="574">
        <v>24.067999999999998</v>
      </c>
      <c r="M27" s="574">
        <v>1166.7</v>
      </c>
      <c r="N27" s="574">
        <v>46.667999999999999</v>
      </c>
      <c r="O27" s="574">
        <v>1754.8000000000002</v>
      </c>
      <c r="P27" s="574">
        <v>70.192000000000007</v>
      </c>
    </row>
    <row r="28" spans="2:16" ht="17.25" customHeight="1" x14ac:dyDescent="0.15">
      <c r="B28" s="580"/>
      <c r="C28" s="572">
        <v>5</v>
      </c>
      <c r="D28" s="582"/>
      <c r="E28" s="574">
        <v>6715.6</v>
      </c>
      <c r="F28" s="575">
        <v>291.98260869565217</v>
      </c>
      <c r="G28" s="574">
        <v>1768.2000000000003</v>
      </c>
      <c r="H28" s="575">
        <v>76.878260869565224</v>
      </c>
      <c r="I28" s="574">
        <v>1565.1999999999998</v>
      </c>
      <c r="J28" s="575">
        <v>68.052173913043475</v>
      </c>
      <c r="K28" s="574">
        <v>575.5</v>
      </c>
      <c r="L28" s="574">
        <v>25.021739130434781</v>
      </c>
      <c r="M28" s="574">
        <v>1135.5</v>
      </c>
      <c r="N28" s="574">
        <v>49.369565217391305</v>
      </c>
      <c r="O28" s="574">
        <v>1671.2</v>
      </c>
      <c r="P28" s="574">
        <v>72.660869565217396</v>
      </c>
    </row>
    <row r="29" spans="2:16" ht="17.25" customHeight="1" x14ac:dyDescent="0.15">
      <c r="B29" s="580"/>
      <c r="C29" s="572">
        <v>6</v>
      </c>
      <c r="D29" s="582"/>
      <c r="E29" s="574">
        <v>6629.2999999999993</v>
      </c>
      <c r="F29" s="575">
        <v>254.97307692307689</v>
      </c>
      <c r="G29" s="574">
        <v>1746.8999999999999</v>
      </c>
      <c r="H29" s="575">
        <v>67.188461538461539</v>
      </c>
      <c r="I29" s="574">
        <v>1510.7</v>
      </c>
      <c r="J29" s="575">
        <v>58.103846153846156</v>
      </c>
      <c r="K29" s="574">
        <v>574.9</v>
      </c>
      <c r="L29" s="574">
        <v>22.111538461538462</v>
      </c>
      <c r="M29" s="574">
        <v>1181.2</v>
      </c>
      <c r="N29" s="574">
        <v>45.430769230769229</v>
      </c>
      <c r="O29" s="574">
        <v>1615.6000000000004</v>
      </c>
      <c r="P29" s="574">
        <v>62.138461538461556</v>
      </c>
    </row>
    <row r="30" spans="2:16" ht="17.25" customHeight="1" x14ac:dyDescent="0.15">
      <c r="B30" s="580"/>
      <c r="C30" s="572">
        <v>7</v>
      </c>
      <c r="D30" s="582"/>
      <c r="E30" s="574">
        <v>9444.7999999999993</v>
      </c>
      <c r="F30" s="575">
        <v>363.26153846153841</v>
      </c>
      <c r="G30" s="574">
        <v>4480.9000000000005</v>
      </c>
      <c r="H30" s="575">
        <v>172.34230769230771</v>
      </c>
      <c r="I30" s="574">
        <v>1443.1</v>
      </c>
      <c r="J30" s="575">
        <v>55.503846153846148</v>
      </c>
      <c r="K30" s="574">
        <v>572.70000000000005</v>
      </c>
      <c r="L30" s="574">
        <v>22.026923076923079</v>
      </c>
      <c r="M30" s="574">
        <v>1190.5</v>
      </c>
      <c r="N30" s="574">
        <v>45.78846153846154</v>
      </c>
      <c r="O30" s="574">
        <v>1757.5999999999997</v>
      </c>
      <c r="P30" s="574">
        <v>67.599999999999994</v>
      </c>
    </row>
    <row r="31" spans="2:16" ht="17.25" customHeight="1" x14ac:dyDescent="0.15">
      <c r="B31" s="569"/>
      <c r="C31" s="571">
        <v>8</v>
      </c>
      <c r="D31" s="567"/>
      <c r="E31" s="578">
        <v>9370.5000000000018</v>
      </c>
      <c r="F31" s="579">
        <v>360.40384615384625</v>
      </c>
      <c r="G31" s="578">
        <v>4556.7000000000007</v>
      </c>
      <c r="H31" s="579">
        <v>175.25769230769234</v>
      </c>
      <c r="I31" s="578">
        <v>1419.5</v>
      </c>
      <c r="J31" s="579">
        <v>54.596153846153847</v>
      </c>
      <c r="K31" s="578">
        <v>532.4</v>
      </c>
      <c r="L31" s="578">
        <v>20.476923076923075</v>
      </c>
      <c r="M31" s="578">
        <v>1143</v>
      </c>
      <c r="N31" s="578">
        <v>43.96153846153846</v>
      </c>
      <c r="O31" s="578">
        <v>1718.9</v>
      </c>
      <c r="P31" s="578">
        <v>66.111538461538458</v>
      </c>
    </row>
    <row r="32" spans="2:16" ht="14.25" customHeight="1" x14ac:dyDescent="0.15">
      <c r="B32" s="582"/>
      <c r="C32" s="582"/>
      <c r="D32" s="582"/>
      <c r="E32" s="583"/>
      <c r="F32" s="582"/>
      <c r="G32" s="583"/>
      <c r="H32" s="582"/>
      <c r="I32" s="583"/>
      <c r="J32" s="582"/>
      <c r="K32" s="583"/>
      <c r="L32" s="582"/>
      <c r="M32" s="582"/>
    </row>
    <row r="33" spans="1:4" ht="14.25" customHeight="1" x14ac:dyDescent="0.15">
      <c r="C33" s="584" t="s">
        <v>475</v>
      </c>
      <c r="D33" s="565" t="s">
        <v>476</v>
      </c>
    </row>
    <row r="34" spans="1:4" ht="14.25" customHeight="1" x14ac:dyDescent="0.15">
      <c r="C34" s="585" t="s">
        <v>32</v>
      </c>
      <c r="D34" s="565" t="s">
        <v>477</v>
      </c>
    </row>
    <row r="35" spans="1:4" x14ac:dyDescent="0.15">
      <c r="A35" s="565" t="s">
        <v>478</v>
      </c>
      <c r="C35" s="585" t="s">
        <v>441</v>
      </c>
      <c r="D35" s="565" t="s">
        <v>479</v>
      </c>
    </row>
  </sheetData>
  <mergeCells count="8">
    <mergeCell ref="O6:P6"/>
    <mergeCell ref="B7:D7"/>
    <mergeCell ref="C6:D6"/>
    <mergeCell ref="E6:F6"/>
    <mergeCell ref="G6:H6"/>
    <mergeCell ref="I6:J6"/>
    <mergeCell ref="K6:L6"/>
    <mergeCell ref="M6:N6"/>
  </mergeCells>
  <phoneticPr fontId="7"/>
  <printOptions horizontalCentered="1"/>
  <pageMargins left="0.51181102362204722" right="0.51181102362204722" top="0.39370078740157483" bottom="0.51181102362204722" header="0.51181102362204722" footer="0.51181102362204722"/>
  <pageSetup paperSize="9" orientation="landscape" r:id="rId1"/>
  <headerFooter alignWithMargins="0">
    <oddFooter>&amp;C-75-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dimension ref="E18:L50"/>
  <sheetViews>
    <sheetView zoomScale="50" zoomScaleNormal="50" workbookViewId="0">
      <selection activeCell="H21" sqref="H21"/>
    </sheetView>
  </sheetViews>
  <sheetFormatPr defaultRowHeight="13.5" x14ac:dyDescent="0.15"/>
  <cols>
    <col min="1" max="1" width="1.875" style="589" customWidth="1"/>
    <col min="2" max="2" width="2.5" style="589" customWidth="1"/>
    <col min="3" max="3" width="9" style="589"/>
    <col min="4" max="4" width="8" style="589" customWidth="1"/>
    <col min="5" max="5" width="9" style="589" customWidth="1"/>
    <col min="6" max="6" width="9.5" style="589" customWidth="1"/>
    <col min="7" max="8" width="9" style="589"/>
    <col min="9" max="9" width="10" style="589" customWidth="1"/>
    <col min="10" max="16384" width="9" style="589"/>
  </cols>
  <sheetData>
    <row r="18" spans="6:12" x14ac:dyDescent="0.15">
      <c r="F18" s="586"/>
      <c r="G18" s="587"/>
      <c r="H18" s="587"/>
      <c r="I18" s="587"/>
      <c r="J18" s="587"/>
      <c r="K18" s="587"/>
      <c r="L18" s="588"/>
    </row>
    <row r="19" spans="6:12" x14ac:dyDescent="0.15">
      <c r="F19" s="590"/>
      <c r="G19" s="591"/>
      <c r="H19" s="591"/>
      <c r="I19" s="591" t="s">
        <v>480</v>
      </c>
      <c r="J19" s="591"/>
      <c r="K19" s="591"/>
      <c r="L19" s="592"/>
    </row>
    <row r="20" spans="6:12" x14ac:dyDescent="0.15">
      <c r="F20" s="590"/>
      <c r="G20" s="591"/>
      <c r="H20" s="591"/>
      <c r="I20" s="591"/>
      <c r="J20" s="591"/>
      <c r="K20" s="591"/>
      <c r="L20" s="592"/>
    </row>
    <row r="21" spans="6:12" x14ac:dyDescent="0.15">
      <c r="F21" s="590"/>
      <c r="G21" s="591"/>
      <c r="H21" s="591" t="s">
        <v>481</v>
      </c>
      <c r="I21" s="591"/>
      <c r="J21" s="591"/>
      <c r="K21" s="591"/>
      <c r="L21" s="592"/>
    </row>
    <row r="22" spans="6:12" x14ac:dyDescent="0.15">
      <c r="F22" s="590"/>
      <c r="G22" s="591"/>
      <c r="H22" s="591"/>
      <c r="I22" s="591"/>
      <c r="J22" s="591"/>
      <c r="K22" s="591"/>
      <c r="L22" s="592"/>
    </row>
    <row r="23" spans="6:12" x14ac:dyDescent="0.15">
      <c r="F23" s="590"/>
      <c r="G23" s="591"/>
      <c r="H23" s="591" t="s">
        <v>482</v>
      </c>
      <c r="I23" s="591"/>
      <c r="J23" s="591"/>
      <c r="K23" s="591"/>
      <c r="L23" s="592"/>
    </row>
    <row r="24" spans="6:12" x14ac:dyDescent="0.15">
      <c r="F24" s="590"/>
      <c r="G24" s="591"/>
      <c r="H24" s="591"/>
      <c r="I24" s="591"/>
      <c r="J24" s="591"/>
      <c r="K24" s="591"/>
      <c r="L24" s="592"/>
    </row>
    <row r="25" spans="6:12" x14ac:dyDescent="0.15">
      <c r="F25" s="590"/>
      <c r="G25" s="591" t="s">
        <v>483</v>
      </c>
      <c r="H25" s="591"/>
      <c r="I25" s="591"/>
      <c r="J25" s="591"/>
      <c r="K25" s="591"/>
      <c r="L25" s="592"/>
    </row>
    <row r="26" spans="6:12" x14ac:dyDescent="0.15">
      <c r="F26" s="590"/>
      <c r="G26" s="591" t="s">
        <v>484</v>
      </c>
      <c r="H26" s="591"/>
      <c r="I26" s="591"/>
      <c r="J26" s="591"/>
      <c r="K26" s="591"/>
      <c r="L26" s="592"/>
    </row>
    <row r="27" spans="6:12" x14ac:dyDescent="0.15">
      <c r="F27" s="590"/>
      <c r="G27" s="591"/>
      <c r="H27" s="591"/>
      <c r="I27" s="591" t="s">
        <v>485</v>
      </c>
      <c r="J27" s="591"/>
      <c r="K27" s="591"/>
      <c r="L27" s="592"/>
    </row>
    <row r="28" spans="6:12" x14ac:dyDescent="0.15">
      <c r="F28" s="590"/>
      <c r="G28" s="591"/>
      <c r="H28" s="591"/>
      <c r="I28" s="591" t="s">
        <v>486</v>
      </c>
      <c r="J28" s="591"/>
      <c r="K28" s="591"/>
      <c r="L28" s="592"/>
    </row>
    <row r="29" spans="6:12" x14ac:dyDescent="0.15">
      <c r="F29" s="590"/>
      <c r="G29" s="591"/>
      <c r="H29" s="591"/>
      <c r="I29" s="591"/>
      <c r="J29" s="591"/>
      <c r="K29" s="591"/>
      <c r="L29" s="592"/>
    </row>
    <row r="30" spans="6:12" x14ac:dyDescent="0.15">
      <c r="F30" s="590"/>
      <c r="G30" s="591" t="s">
        <v>487</v>
      </c>
      <c r="H30" s="591"/>
      <c r="I30" s="591"/>
      <c r="J30" s="591"/>
      <c r="K30" s="591"/>
      <c r="L30" s="592"/>
    </row>
    <row r="31" spans="6:12" x14ac:dyDescent="0.15">
      <c r="F31" s="590"/>
      <c r="G31" s="591" t="s">
        <v>488</v>
      </c>
      <c r="H31" s="591"/>
      <c r="I31" s="591"/>
      <c r="J31" s="591"/>
      <c r="K31" s="591"/>
      <c r="L31" s="592"/>
    </row>
    <row r="32" spans="6:12" x14ac:dyDescent="0.15">
      <c r="F32" s="590"/>
      <c r="G32" s="591"/>
      <c r="H32" s="591"/>
      <c r="I32" s="591" t="s">
        <v>489</v>
      </c>
      <c r="J32" s="591"/>
      <c r="K32" s="591"/>
      <c r="L32" s="592"/>
    </row>
    <row r="33" spans="5:12" x14ac:dyDescent="0.15">
      <c r="F33" s="590"/>
      <c r="G33" s="591"/>
      <c r="H33" s="591"/>
      <c r="I33" s="591" t="s">
        <v>490</v>
      </c>
      <c r="J33" s="591"/>
      <c r="K33" s="591"/>
      <c r="L33" s="592"/>
    </row>
    <row r="34" spans="5:12" x14ac:dyDescent="0.15">
      <c r="F34" s="593"/>
      <c r="G34" s="594"/>
      <c r="H34" s="594"/>
      <c r="I34" s="594"/>
      <c r="J34" s="594"/>
      <c r="K34" s="594"/>
      <c r="L34" s="595"/>
    </row>
    <row r="35" spans="5:12" ht="8.25" customHeight="1" x14ac:dyDescent="0.15"/>
    <row r="36" spans="5:12" x14ac:dyDescent="0.15">
      <c r="E36" s="591"/>
      <c r="F36" s="591"/>
      <c r="G36" s="591"/>
      <c r="H36" s="591"/>
      <c r="I36" s="591"/>
    </row>
    <row r="37" spans="5:12" x14ac:dyDescent="0.15">
      <c r="E37" s="591"/>
      <c r="F37" s="591"/>
      <c r="G37" s="591"/>
      <c r="H37" s="591"/>
      <c r="I37" s="591"/>
    </row>
    <row r="38" spans="5:12" x14ac:dyDescent="0.15">
      <c r="E38" s="591"/>
      <c r="F38" s="591"/>
      <c r="G38" s="591"/>
      <c r="H38" s="591"/>
      <c r="I38" s="591"/>
    </row>
    <row r="39" spans="5:12" x14ac:dyDescent="0.15">
      <c r="E39" s="591"/>
      <c r="F39" s="591"/>
      <c r="G39" s="591"/>
      <c r="H39" s="591"/>
      <c r="I39" s="591"/>
    </row>
    <row r="40" spans="5:12" x14ac:dyDescent="0.15">
      <c r="E40" s="591"/>
      <c r="F40" s="591"/>
      <c r="G40" s="591"/>
      <c r="H40" s="591"/>
      <c r="I40" s="591"/>
    </row>
    <row r="41" spans="5:12" x14ac:dyDescent="0.15">
      <c r="E41" s="591"/>
      <c r="F41" s="591"/>
      <c r="G41" s="591"/>
      <c r="H41" s="591"/>
      <c r="I41" s="591"/>
    </row>
    <row r="42" spans="5:12" x14ac:dyDescent="0.15">
      <c r="E42" s="591"/>
      <c r="F42" s="591"/>
      <c r="G42" s="591"/>
      <c r="H42" s="591"/>
      <c r="I42" s="591"/>
    </row>
    <row r="43" spans="5:12" x14ac:dyDescent="0.15">
      <c r="E43" s="591"/>
      <c r="F43" s="591"/>
      <c r="G43" s="591"/>
      <c r="H43" s="591"/>
      <c r="I43" s="591"/>
    </row>
    <row r="44" spans="5:12" x14ac:dyDescent="0.15">
      <c r="E44" s="591"/>
      <c r="F44" s="591"/>
      <c r="G44" s="591"/>
      <c r="H44" s="591"/>
      <c r="I44" s="591"/>
    </row>
    <row r="45" spans="5:12" x14ac:dyDescent="0.15">
      <c r="E45" s="591"/>
      <c r="F45" s="591"/>
      <c r="G45" s="591"/>
      <c r="H45" s="591"/>
      <c r="I45" s="591"/>
    </row>
    <row r="46" spans="5:12" x14ac:dyDescent="0.15">
      <c r="E46" s="591"/>
      <c r="F46" s="591"/>
      <c r="G46" s="591"/>
      <c r="H46" s="591"/>
      <c r="I46" s="591"/>
    </row>
    <row r="47" spans="5:12" x14ac:dyDescent="0.15">
      <c r="E47" s="591"/>
      <c r="F47" s="591"/>
      <c r="G47" s="591"/>
      <c r="H47" s="591"/>
      <c r="I47" s="591"/>
    </row>
    <row r="48" spans="5:12" x14ac:dyDescent="0.15">
      <c r="E48" s="591"/>
      <c r="F48" s="591"/>
      <c r="G48" s="591"/>
      <c r="H48" s="591"/>
      <c r="I48" s="591"/>
    </row>
    <row r="49" spans="5:9" x14ac:dyDescent="0.15">
      <c r="E49" s="591"/>
      <c r="F49" s="591"/>
      <c r="G49" s="591"/>
      <c r="H49" s="591"/>
      <c r="I49" s="591"/>
    </row>
    <row r="50" spans="5:9" ht="18.75" customHeight="1" x14ac:dyDescent="0.15">
      <c r="E50" s="591"/>
      <c r="F50" s="591"/>
      <c r="G50" s="591"/>
      <c r="H50" s="591"/>
      <c r="I50" s="591"/>
    </row>
  </sheetData>
  <phoneticPr fontId="7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X50"/>
  <sheetViews>
    <sheetView zoomScale="80" zoomScaleNormal="80" workbookViewId="0">
      <selection activeCell="K21" sqref="K21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24" ht="19.5" customHeight="1" x14ac:dyDescent="0.15">
      <c r="B1" s="40" t="s">
        <v>38</v>
      </c>
      <c r="C1" s="9"/>
    </row>
    <row r="2" spans="2:24" x14ac:dyDescent="0.15">
      <c r="B2" s="19" t="s">
        <v>33</v>
      </c>
    </row>
    <row r="3" spans="2:24" x14ac:dyDescent="0.15">
      <c r="B3" s="19" t="s">
        <v>44</v>
      </c>
      <c r="X3" s="20" t="s">
        <v>10</v>
      </c>
    </row>
    <row r="4" spans="2:24" ht="6" customHeight="1" x14ac:dyDescent="0.15">
      <c r="X4" s="20"/>
    </row>
    <row r="5" spans="2:24" ht="13.5" customHeight="1" x14ac:dyDescent="0.15">
      <c r="B5" s="15"/>
      <c r="C5" s="21" t="s">
        <v>0</v>
      </c>
      <c r="D5" s="87"/>
      <c r="E5" s="613" t="s">
        <v>145</v>
      </c>
      <c r="F5" s="614"/>
      <c r="G5" s="614"/>
      <c r="H5" s="615"/>
      <c r="I5" s="613" t="s">
        <v>146</v>
      </c>
      <c r="J5" s="614"/>
      <c r="K5" s="614"/>
      <c r="L5" s="615"/>
      <c r="M5" s="613" t="s">
        <v>147</v>
      </c>
      <c r="N5" s="614"/>
      <c r="O5" s="614"/>
      <c r="P5" s="615"/>
      <c r="Q5" s="613" t="s">
        <v>148</v>
      </c>
      <c r="R5" s="614"/>
      <c r="S5" s="614"/>
      <c r="T5" s="615"/>
      <c r="U5" s="613" t="s">
        <v>149</v>
      </c>
      <c r="V5" s="614"/>
      <c r="W5" s="614"/>
      <c r="X5" s="615"/>
    </row>
    <row r="6" spans="2:24" x14ac:dyDescent="0.15">
      <c r="B6" s="108" t="s">
        <v>4</v>
      </c>
      <c r="C6" s="109"/>
      <c r="D6" s="110"/>
      <c r="E6" s="13" t="s">
        <v>5</v>
      </c>
      <c r="F6" s="2" t="s">
        <v>6</v>
      </c>
      <c r="G6" s="14" t="s">
        <v>7</v>
      </c>
      <c r="H6" s="2" t="s">
        <v>8</v>
      </c>
      <c r="I6" s="13" t="s">
        <v>5</v>
      </c>
      <c r="J6" s="2" t="s">
        <v>6</v>
      </c>
      <c r="K6" s="14" t="s">
        <v>7</v>
      </c>
      <c r="L6" s="2" t="s">
        <v>8</v>
      </c>
      <c r="M6" s="13" t="s">
        <v>5</v>
      </c>
      <c r="N6" s="2" t="s">
        <v>6</v>
      </c>
      <c r="O6" s="14" t="s">
        <v>7</v>
      </c>
      <c r="P6" s="2" t="s">
        <v>8</v>
      </c>
      <c r="Q6" s="13" t="s">
        <v>5</v>
      </c>
      <c r="R6" s="2" t="s">
        <v>6</v>
      </c>
      <c r="S6" s="14" t="s">
        <v>7</v>
      </c>
      <c r="T6" s="2" t="s">
        <v>8</v>
      </c>
      <c r="U6" s="13" t="s">
        <v>5</v>
      </c>
      <c r="V6" s="2" t="s">
        <v>6</v>
      </c>
      <c r="W6" s="14" t="s">
        <v>7</v>
      </c>
      <c r="X6" s="2" t="s">
        <v>8</v>
      </c>
    </row>
    <row r="7" spans="2:24" x14ac:dyDescent="0.15">
      <c r="B7" s="10"/>
      <c r="C7" s="12"/>
      <c r="D7" s="12"/>
      <c r="E7" s="4"/>
      <c r="F7" s="5"/>
      <c r="G7" s="6" t="s">
        <v>9</v>
      </c>
      <c r="H7" s="5"/>
      <c r="I7" s="4"/>
      <c r="J7" s="5"/>
      <c r="K7" s="6" t="s">
        <v>9</v>
      </c>
      <c r="L7" s="5"/>
      <c r="M7" s="4"/>
      <c r="N7" s="5"/>
      <c r="O7" s="6" t="s">
        <v>9</v>
      </c>
      <c r="P7" s="5"/>
      <c r="Q7" s="4"/>
      <c r="R7" s="5"/>
      <c r="S7" s="6" t="s">
        <v>9</v>
      </c>
      <c r="T7" s="5"/>
      <c r="U7" s="4"/>
      <c r="V7" s="5"/>
      <c r="W7" s="6" t="s">
        <v>9</v>
      </c>
      <c r="X7" s="5"/>
    </row>
    <row r="8" spans="2:24" x14ac:dyDescent="0.15">
      <c r="B8" s="15" t="s">
        <v>72</v>
      </c>
      <c r="C8" s="3">
        <v>17</v>
      </c>
      <c r="D8" s="17" t="s">
        <v>106</v>
      </c>
      <c r="E8" s="7">
        <v>3300</v>
      </c>
      <c r="F8" s="8">
        <v>4838</v>
      </c>
      <c r="G8" s="9">
        <v>4129</v>
      </c>
      <c r="H8" s="8">
        <v>163917</v>
      </c>
      <c r="I8" s="7">
        <v>2693</v>
      </c>
      <c r="J8" s="8">
        <v>3176</v>
      </c>
      <c r="K8" s="9">
        <v>2894</v>
      </c>
      <c r="L8" s="8">
        <v>241513</v>
      </c>
      <c r="M8" s="7">
        <v>2180</v>
      </c>
      <c r="N8" s="8">
        <v>2901</v>
      </c>
      <c r="O8" s="9">
        <v>2431</v>
      </c>
      <c r="P8" s="8">
        <v>106441</v>
      </c>
      <c r="Q8" s="65">
        <v>2835</v>
      </c>
      <c r="R8" s="72">
        <v>3360</v>
      </c>
      <c r="S8" s="64">
        <v>3044</v>
      </c>
      <c r="T8" s="66">
        <v>18931</v>
      </c>
      <c r="U8" s="7">
        <v>6166</v>
      </c>
      <c r="V8" s="8">
        <v>7040</v>
      </c>
      <c r="W8" s="9">
        <v>6484</v>
      </c>
      <c r="X8" s="8">
        <v>32423</v>
      </c>
    </row>
    <row r="9" spans="2:24" x14ac:dyDescent="0.15">
      <c r="B9" s="7"/>
      <c r="C9" s="14">
        <v>18</v>
      </c>
      <c r="D9" s="30"/>
      <c r="E9" s="7">
        <v>3518</v>
      </c>
      <c r="F9" s="8">
        <v>5040</v>
      </c>
      <c r="G9" s="9">
        <v>4083</v>
      </c>
      <c r="H9" s="8">
        <v>169932</v>
      </c>
      <c r="I9" s="7">
        <v>2468</v>
      </c>
      <c r="J9" s="8">
        <v>3413</v>
      </c>
      <c r="K9" s="9">
        <v>2998</v>
      </c>
      <c r="L9" s="8">
        <v>351018</v>
      </c>
      <c r="M9" s="7">
        <v>2100</v>
      </c>
      <c r="N9" s="8">
        <v>2709</v>
      </c>
      <c r="O9" s="9">
        <v>2330</v>
      </c>
      <c r="P9" s="8">
        <v>99699</v>
      </c>
      <c r="Q9" s="65">
        <v>2835</v>
      </c>
      <c r="R9" s="65">
        <v>3623</v>
      </c>
      <c r="S9" s="65">
        <v>3063</v>
      </c>
      <c r="T9" s="8">
        <v>67288</v>
      </c>
      <c r="U9" s="7">
        <v>6418</v>
      </c>
      <c r="V9" s="8">
        <v>7823</v>
      </c>
      <c r="W9" s="9">
        <v>7271</v>
      </c>
      <c r="X9" s="8">
        <v>53591</v>
      </c>
    </row>
    <row r="10" spans="2:24" x14ac:dyDescent="0.15">
      <c r="B10" s="7"/>
      <c r="C10" s="14">
        <v>19</v>
      </c>
      <c r="D10" s="30"/>
      <c r="E10" s="7">
        <v>2835</v>
      </c>
      <c r="F10" s="8">
        <v>4620</v>
      </c>
      <c r="G10" s="9">
        <v>3739</v>
      </c>
      <c r="H10" s="8">
        <v>187762</v>
      </c>
      <c r="I10" s="7">
        <v>2415</v>
      </c>
      <c r="J10" s="8">
        <v>3200</v>
      </c>
      <c r="K10" s="9">
        <v>2894</v>
      </c>
      <c r="L10" s="8">
        <v>312101</v>
      </c>
      <c r="M10" s="7">
        <v>1785</v>
      </c>
      <c r="N10" s="8">
        <v>2651</v>
      </c>
      <c r="O10" s="9">
        <v>2236</v>
      </c>
      <c r="P10" s="8">
        <v>80584</v>
      </c>
      <c r="Q10" s="65">
        <v>2520</v>
      </c>
      <c r="R10" s="66">
        <v>3360</v>
      </c>
      <c r="S10" s="64">
        <v>2961</v>
      </c>
      <c r="T10" s="8">
        <v>89301</v>
      </c>
      <c r="U10" s="7">
        <v>6615</v>
      </c>
      <c r="V10" s="8">
        <v>8039</v>
      </c>
      <c r="W10" s="9">
        <v>7168</v>
      </c>
      <c r="X10" s="8">
        <v>64716</v>
      </c>
    </row>
    <row r="11" spans="2:24" x14ac:dyDescent="0.15">
      <c r="B11" s="7"/>
      <c r="C11" s="14">
        <v>20</v>
      </c>
      <c r="D11" s="30"/>
      <c r="E11" s="7">
        <v>2625</v>
      </c>
      <c r="F11" s="8">
        <v>4410</v>
      </c>
      <c r="G11" s="9">
        <v>3436</v>
      </c>
      <c r="H11" s="8">
        <v>256867</v>
      </c>
      <c r="I11" s="7">
        <v>2205</v>
      </c>
      <c r="J11" s="8">
        <v>3150</v>
      </c>
      <c r="K11" s="9">
        <v>2729</v>
      </c>
      <c r="L11" s="8">
        <v>324691</v>
      </c>
      <c r="M11" s="7">
        <v>1575</v>
      </c>
      <c r="N11" s="8">
        <v>2363</v>
      </c>
      <c r="O11" s="9">
        <v>2015</v>
      </c>
      <c r="P11" s="8">
        <v>104097</v>
      </c>
      <c r="Q11" s="65">
        <v>2310</v>
      </c>
      <c r="R11" s="65">
        <v>3150</v>
      </c>
      <c r="S11" s="65">
        <v>2825</v>
      </c>
      <c r="T11" s="8">
        <v>90506</v>
      </c>
      <c r="U11" s="7">
        <v>6405</v>
      </c>
      <c r="V11" s="8">
        <v>7350</v>
      </c>
      <c r="W11" s="9">
        <v>6998</v>
      </c>
      <c r="X11" s="8">
        <v>58969</v>
      </c>
    </row>
    <row r="12" spans="2:24" x14ac:dyDescent="0.15">
      <c r="B12" s="10"/>
      <c r="C12" s="6">
        <v>21</v>
      </c>
      <c r="D12" s="18"/>
      <c r="E12" s="10">
        <v>2310</v>
      </c>
      <c r="F12" s="11">
        <v>4515</v>
      </c>
      <c r="G12" s="12">
        <v>2895</v>
      </c>
      <c r="H12" s="11">
        <v>346055</v>
      </c>
      <c r="I12" s="10">
        <v>2205</v>
      </c>
      <c r="J12" s="11">
        <v>3150</v>
      </c>
      <c r="K12" s="12">
        <v>2626</v>
      </c>
      <c r="L12" s="11">
        <v>354223</v>
      </c>
      <c r="M12" s="10">
        <v>1365</v>
      </c>
      <c r="N12" s="11">
        <v>2415</v>
      </c>
      <c r="O12" s="12">
        <v>1823</v>
      </c>
      <c r="P12" s="11">
        <v>124018</v>
      </c>
      <c r="Q12" s="10">
        <v>2100</v>
      </c>
      <c r="R12" s="11">
        <v>3045</v>
      </c>
      <c r="S12" s="12">
        <v>2726</v>
      </c>
      <c r="T12" s="11">
        <v>66230</v>
      </c>
      <c r="U12" s="10">
        <v>5985</v>
      </c>
      <c r="V12" s="11">
        <v>7140</v>
      </c>
      <c r="W12" s="12">
        <v>6591</v>
      </c>
      <c r="X12" s="11">
        <v>65074</v>
      </c>
    </row>
    <row r="13" spans="2:24" x14ac:dyDescent="0.15">
      <c r="B13" s="7"/>
      <c r="C13" s="14">
        <v>10</v>
      </c>
      <c r="D13" s="30"/>
      <c r="E13" s="7">
        <v>2730</v>
      </c>
      <c r="F13" s="8">
        <v>3245</v>
      </c>
      <c r="G13" s="9">
        <v>2936</v>
      </c>
      <c r="H13" s="8">
        <v>24290</v>
      </c>
      <c r="I13" s="7">
        <v>2415</v>
      </c>
      <c r="J13" s="8">
        <v>2730</v>
      </c>
      <c r="K13" s="9">
        <v>2523</v>
      </c>
      <c r="L13" s="8">
        <v>28346</v>
      </c>
      <c r="M13" s="7">
        <v>1470</v>
      </c>
      <c r="N13" s="8">
        <v>1806</v>
      </c>
      <c r="O13" s="9">
        <v>1626</v>
      </c>
      <c r="P13" s="8">
        <v>11323</v>
      </c>
      <c r="Q13" s="7">
        <v>2310</v>
      </c>
      <c r="R13" s="8">
        <v>2625</v>
      </c>
      <c r="S13" s="9">
        <v>2373</v>
      </c>
      <c r="T13" s="8">
        <v>4135</v>
      </c>
      <c r="U13" s="7">
        <v>6510</v>
      </c>
      <c r="V13" s="8">
        <v>7035</v>
      </c>
      <c r="W13" s="9">
        <v>6729</v>
      </c>
      <c r="X13" s="8">
        <v>5124</v>
      </c>
    </row>
    <row r="14" spans="2:24" x14ac:dyDescent="0.15">
      <c r="B14" s="7"/>
      <c r="C14" s="14">
        <v>11</v>
      </c>
      <c r="D14" s="30"/>
      <c r="E14" s="7">
        <v>3045</v>
      </c>
      <c r="F14" s="8">
        <v>3780</v>
      </c>
      <c r="G14" s="9">
        <v>3361</v>
      </c>
      <c r="H14" s="8">
        <v>24092</v>
      </c>
      <c r="I14" s="7">
        <v>2520</v>
      </c>
      <c r="J14" s="8">
        <v>2835</v>
      </c>
      <c r="K14" s="9">
        <v>2625</v>
      </c>
      <c r="L14" s="8">
        <v>36783</v>
      </c>
      <c r="M14" s="7">
        <v>1470</v>
      </c>
      <c r="N14" s="8">
        <v>1890</v>
      </c>
      <c r="O14" s="9">
        <v>1679</v>
      </c>
      <c r="P14" s="8">
        <v>11027</v>
      </c>
      <c r="Q14" s="7">
        <v>2520</v>
      </c>
      <c r="R14" s="8">
        <v>2940</v>
      </c>
      <c r="S14" s="9">
        <v>2729</v>
      </c>
      <c r="T14" s="8">
        <v>4616</v>
      </c>
      <c r="U14" s="7">
        <v>6300</v>
      </c>
      <c r="V14" s="8">
        <v>6932</v>
      </c>
      <c r="W14" s="9">
        <v>6516</v>
      </c>
      <c r="X14" s="8">
        <v>7072</v>
      </c>
    </row>
    <row r="15" spans="2:24" x14ac:dyDescent="0.15">
      <c r="B15" s="7"/>
      <c r="C15" s="14">
        <v>12</v>
      </c>
      <c r="D15" s="30"/>
      <c r="E15" s="7">
        <v>3885</v>
      </c>
      <c r="F15" s="8">
        <v>4515</v>
      </c>
      <c r="G15" s="9">
        <v>4201</v>
      </c>
      <c r="H15" s="8">
        <v>46488</v>
      </c>
      <c r="I15" s="7">
        <v>2520</v>
      </c>
      <c r="J15" s="8">
        <v>2940</v>
      </c>
      <c r="K15" s="9">
        <v>2727</v>
      </c>
      <c r="L15" s="8">
        <v>62548</v>
      </c>
      <c r="M15" s="7">
        <v>1575</v>
      </c>
      <c r="N15" s="8">
        <v>1995</v>
      </c>
      <c r="O15" s="9">
        <v>1787</v>
      </c>
      <c r="P15" s="8">
        <v>14056</v>
      </c>
      <c r="Q15" s="7">
        <v>2730</v>
      </c>
      <c r="R15" s="7">
        <v>3045</v>
      </c>
      <c r="S15" s="7">
        <v>2881</v>
      </c>
      <c r="T15" s="8">
        <v>11335</v>
      </c>
      <c r="U15" s="7">
        <v>6510</v>
      </c>
      <c r="V15" s="8">
        <v>7140</v>
      </c>
      <c r="W15" s="9">
        <v>6812</v>
      </c>
      <c r="X15" s="8">
        <v>8384</v>
      </c>
    </row>
    <row r="16" spans="2:24" x14ac:dyDescent="0.15">
      <c r="B16" s="7" t="s">
        <v>102</v>
      </c>
      <c r="C16" s="14">
        <v>1</v>
      </c>
      <c r="D16" s="30" t="s">
        <v>54</v>
      </c>
      <c r="E16" s="7">
        <v>3360</v>
      </c>
      <c r="F16" s="8">
        <v>3780</v>
      </c>
      <c r="G16" s="9">
        <v>3584</v>
      </c>
      <c r="H16" s="8">
        <v>34371</v>
      </c>
      <c r="I16" s="7">
        <v>2520</v>
      </c>
      <c r="J16" s="8">
        <v>2940</v>
      </c>
      <c r="K16" s="9">
        <v>2616</v>
      </c>
      <c r="L16" s="8">
        <v>35077</v>
      </c>
      <c r="M16" s="7">
        <v>1575</v>
      </c>
      <c r="N16" s="8">
        <v>1890</v>
      </c>
      <c r="O16" s="9">
        <v>1698</v>
      </c>
      <c r="P16" s="8">
        <v>8293</v>
      </c>
      <c r="Q16" s="7">
        <v>2520</v>
      </c>
      <c r="R16" s="8">
        <v>2888</v>
      </c>
      <c r="S16" s="9">
        <v>2644</v>
      </c>
      <c r="T16" s="8">
        <v>7006</v>
      </c>
      <c r="U16" s="7">
        <v>6090</v>
      </c>
      <c r="V16" s="8">
        <v>6720</v>
      </c>
      <c r="W16" s="9">
        <v>6307</v>
      </c>
      <c r="X16" s="8">
        <v>4709</v>
      </c>
    </row>
    <row r="17" spans="2:24" x14ac:dyDescent="0.15">
      <c r="B17" s="7"/>
      <c r="C17" s="14">
        <v>2</v>
      </c>
      <c r="D17" s="30"/>
      <c r="E17" s="7">
        <v>2730</v>
      </c>
      <c r="F17" s="8">
        <v>3413</v>
      </c>
      <c r="G17" s="9">
        <v>2945</v>
      </c>
      <c r="H17" s="8">
        <v>21450</v>
      </c>
      <c r="I17" s="7">
        <v>2415</v>
      </c>
      <c r="J17" s="8">
        <v>2783</v>
      </c>
      <c r="K17" s="9">
        <v>2623</v>
      </c>
      <c r="L17" s="8">
        <v>25067</v>
      </c>
      <c r="M17" s="7">
        <v>1410</v>
      </c>
      <c r="N17" s="8">
        <v>1890</v>
      </c>
      <c r="O17" s="9">
        <v>1688</v>
      </c>
      <c r="P17" s="8">
        <v>10812</v>
      </c>
      <c r="Q17" s="7">
        <v>2205</v>
      </c>
      <c r="R17" s="8">
        <v>2730</v>
      </c>
      <c r="S17" s="9">
        <v>2499</v>
      </c>
      <c r="T17" s="8">
        <v>2720</v>
      </c>
      <c r="U17" s="7">
        <v>5775</v>
      </c>
      <c r="V17" s="8">
        <v>6615</v>
      </c>
      <c r="W17" s="9">
        <v>6092</v>
      </c>
      <c r="X17" s="8">
        <v>4126</v>
      </c>
    </row>
    <row r="18" spans="2:24" x14ac:dyDescent="0.15">
      <c r="B18" s="7"/>
      <c r="C18" s="14">
        <v>3</v>
      </c>
      <c r="D18" s="30"/>
      <c r="E18" s="7">
        <v>2730</v>
      </c>
      <c r="F18" s="8">
        <v>3308</v>
      </c>
      <c r="G18" s="9">
        <v>2887</v>
      </c>
      <c r="H18" s="8">
        <v>29411</v>
      </c>
      <c r="I18" s="7">
        <v>2520</v>
      </c>
      <c r="J18" s="8">
        <v>2783</v>
      </c>
      <c r="K18" s="9">
        <v>2675</v>
      </c>
      <c r="L18" s="8">
        <v>28689</v>
      </c>
      <c r="M18" s="7">
        <v>1680</v>
      </c>
      <c r="N18" s="8">
        <v>1995</v>
      </c>
      <c r="O18" s="9">
        <v>1871</v>
      </c>
      <c r="P18" s="8">
        <v>9390</v>
      </c>
      <c r="Q18" s="7">
        <v>2387</v>
      </c>
      <c r="R18" s="7">
        <v>2678</v>
      </c>
      <c r="S18" s="7">
        <v>2528</v>
      </c>
      <c r="T18" s="8">
        <v>4921</v>
      </c>
      <c r="U18" s="7">
        <v>6090</v>
      </c>
      <c r="V18" s="8">
        <v>6683</v>
      </c>
      <c r="W18" s="9">
        <v>6417</v>
      </c>
      <c r="X18" s="8">
        <v>5218</v>
      </c>
    </row>
    <row r="19" spans="2:24" x14ac:dyDescent="0.15">
      <c r="B19" s="7"/>
      <c r="C19" s="14">
        <v>4</v>
      </c>
      <c r="D19" s="30"/>
      <c r="E19" s="7">
        <v>2625</v>
      </c>
      <c r="F19" s="8">
        <v>2940</v>
      </c>
      <c r="G19" s="9">
        <v>2750</v>
      </c>
      <c r="H19" s="8">
        <v>27460</v>
      </c>
      <c r="I19" s="7">
        <v>2415</v>
      </c>
      <c r="J19" s="8">
        <v>2730</v>
      </c>
      <c r="K19" s="9">
        <v>2574</v>
      </c>
      <c r="L19" s="8">
        <v>33097</v>
      </c>
      <c r="M19" s="7">
        <v>1680</v>
      </c>
      <c r="N19" s="8">
        <v>1995</v>
      </c>
      <c r="O19" s="9">
        <v>1769</v>
      </c>
      <c r="P19" s="8">
        <v>10705</v>
      </c>
      <c r="Q19" s="7">
        <v>2100</v>
      </c>
      <c r="R19" s="7">
        <v>2520</v>
      </c>
      <c r="S19" s="7">
        <v>2380</v>
      </c>
      <c r="T19" s="8">
        <v>12411</v>
      </c>
      <c r="U19" s="7">
        <v>6090</v>
      </c>
      <c r="V19" s="8">
        <v>6353</v>
      </c>
      <c r="W19" s="9">
        <v>6203</v>
      </c>
      <c r="X19" s="8">
        <v>5647</v>
      </c>
    </row>
    <row r="20" spans="2:24" x14ac:dyDescent="0.15">
      <c r="B20" s="7"/>
      <c r="C20" s="14">
        <v>5</v>
      </c>
      <c r="D20" s="30"/>
      <c r="E20" s="7">
        <v>2625</v>
      </c>
      <c r="F20" s="8">
        <v>2940</v>
      </c>
      <c r="G20" s="9">
        <v>2790</v>
      </c>
      <c r="H20" s="8">
        <v>25246</v>
      </c>
      <c r="I20" s="7">
        <v>2415</v>
      </c>
      <c r="J20" s="8">
        <v>2678</v>
      </c>
      <c r="K20" s="9">
        <v>2570</v>
      </c>
      <c r="L20" s="8">
        <v>28026</v>
      </c>
      <c r="M20" s="7">
        <v>1785</v>
      </c>
      <c r="N20" s="8">
        <v>2100</v>
      </c>
      <c r="O20" s="9">
        <v>1893</v>
      </c>
      <c r="P20" s="8">
        <v>10752</v>
      </c>
      <c r="Q20" s="7">
        <v>2100</v>
      </c>
      <c r="R20" s="7">
        <v>2625</v>
      </c>
      <c r="S20" s="7">
        <v>2460</v>
      </c>
      <c r="T20" s="8">
        <v>12934</v>
      </c>
      <c r="U20" s="7">
        <v>6090</v>
      </c>
      <c r="V20" s="8">
        <v>7245</v>
      </c>
      <c r="W20" s="9">
        <v>6595</v>
      </c>
      <c r="X20" s="8">
        <v>5328</v>
      </c>
    </row>
    <row r="21" spans="2:24" x14ac:dyDescent="0.15">
      <c r="B21" s="7"/>
      <c r="C21" s="14">
        <v>6</v>
      </c>
      <c r="D21" s="30"/>
      <c r="E21" s="7">
        <v>2700</v>
      </c>
      <c r="F21" s="8">
        <v>2940</v>
      </c>
      <c r="G21" s="9">
        <v>2779</v>
      </c>
      <c r="H21" s="8">
        <v>27098</v>
      </c>
      <c r="I21" s="7">
        <v>2415</v>
      </c>
      <c r="J21" s="8">
        <v>2625</v>
      </c>
      <c r="K21" s="9">
        <v>2513</v>
      </c>
      <c r="L21" s="8">
        <v>27197</v>
      </c>
      <c r="M21" s="7">
        <v>1785</v>
      </c>
      <c r="N21" s="8">
        <v>2100</v>
      </c>
      <c r="O21" s="9">
        <v>1884</v>
      </c>
      <c r="P21" s="8">
        <v>9090</v>
      </c>
      <c r="Q21" s="7">
        <v>2100</v>
      </c>
      <c r="R21" s="8">
        <v>2520</v>
      </c>
      <c r="S21" s="9">
        <v>2319</v>
      </c>
      <c r="T21" s="8">
        <v>7980</v>
      </c>
      <c r="U21" s="7">
        <v>6090</v>
      </c>
      <c r="V21" s="8">
        <v>7350</v>
      </c>
      <c r="W21" s="9">
        <v>6618</v>
      </c>
      <c r="X21" s="8">
        <v>5715</v>
      </c>
    </row>
    <row r="22" spans="2:24" x14ac:dyDescent="0.15">
      <c r="B22" s="7"/>
      <c r="C22" s="14">
        <v>7</v>
      </c>
      <c r="D22" s="30"/>
      <c r="E22" s="7">
        <v>2625</v>
      </c>
      <c r="F22" s="8">
        <v>2835</v>
      </c>
      <c r="G22" s="9">
        <v>2657</v>
      </c>
      <c r="H22" s="8">
        <v>17272</v>
      </c>
      <c r="I22" s="7">
        <v>2310</v>
      </c>
      <c r="J22" s="8">
        <v>2520</v>
      </c>
      <c r="K22" s="9">
        <v>2402</v>
      </c>
      <c r="L22" s="8">
        <v>24461</v>
      </c>
      <c r="M22" s="7">
        <v>1785</v>
      </c>
      <c r="N22" s="8">
        <v>1995</v>
      </c>
      <c r="O22" s="9">
        <v>1844</v>
      </c>
      <c r="P22" s="8">
        <v>9608</v>
      </c>
      <c r="Q22" s="7">
        <v>2100</v>
      </c>
      <c r="R22" s="8">
        <v>2415</v>
      </c>
      <c r="S22" s="9">
        <v>2315</v>
      </c>
      <c r="T22" s="8">
        <v>5373</v>
      </c>
      <c r="U22" s="7">
        <v>6090</v>
      </c>
      <c r="V22" s="8">
        <v>6825</v>
      </c>
      <c r="W22" s="9">
        <v>6501</v>
      </c>
      <c r="X22" s="8">
        <v>4946</v>
      </c>
    </row>
    <row r="23" spans="2:24" x14ac:dyDescent="0.15">
      <c r="B23" s="7"/>
      <c r="C23" s="14">
        <v>8</v>
      </c>
      <c r="D23" s="30"/>
      <c r="E23" s="7">
        <v>2730</v>
      </c>
      <c r="F23" s="8">
        <v>2879</v>
      </c>
      <c r="G23" s="9">
        <v>2802</v>
      </c>
      <c r="H23" s="8">
        <v>26640</v>
      </c>
      <c r="I23" s="7">
        <v>2415</v>
      </c>
      <c r="J23" s="8">
        <v>2671</v>
      </c>
      <c r="K23" s="9">
        <v>2489</v>
      </c>
      <c r="L23" s="8">
        <v>29687</v>
      </c>
      <c r="M23" s="7">
        <v>1680</v>
      </c>
      <c r="N23" s="8">
        <v>1890</v>
      </c>
      <c r="O23" s="9">
        <v>1785</v>
      </c>
      <c r="P23" s="8">
        <v>13018</v>
      </c>
      <c r="Q23" s="7">
        <v>2100</v>
      </c>
      <c r="R23" s="8">
        <v>2415</v>
      </c>
      <c r="S23" s="9">
        <v>2329</v>
      </c>
      <c r="T23" s="8">
        <v>4830</v>
      </c>
      <c r="U23" s="7">
        <v>6300</v>
      </c>
      <c r="V23" s="8">
        <v>6690</v>
      </c>
      <c r="W23" s="9">
        <v>6548</v>
      </c>
      <c r="X23" s="8">
        <v>4798</v>
      </c>
    </row>
    <row r="24" spans="2:24" x14ac:dyDescent="0.15">
      <c r="B24" s="7"/>
      <c r="C24" s="14">
        <v>9</v>
      </c>
      <c r="D24" s="30"/>
      <c r="E24" s="7">
        <v>2730</v>
      </c>
      <c r="F24" s="8">
        <v>2888</v>
      </c>
      <c r="G24" s="9">
        <v>2815</v>
      </c>
      <c r="H24" s="8">
        <v>26292</v>
      </c>
      <c r="I24" s="7">
        <v>2520</v>
      </c>
      <c r="J24" s="8">
        <v>2678</v>
      </c>
      <c r="K24" s="9">
        <v>2566</v>
      </c>
      <c r="L24" s="8">
        <v>31127</v>
      </c>
      <c r="M24" s="7">
        <v>1680</v>
      </c>
      <c r="N24" s="8">
        <v>1890</v>
      </c>
      <c r="O24" s="9">
        <v>1735</v>
      </c>
      <c r="P24" s="8">
        <v>12263</v>
      </c>
      <c r="Q24" s="7">
        <v>2100</v>
      </c>
      <c r="R24" s="8">
        <v>2520</v>
      </c>
      <c r="S24" s="9">
        <v>2352</v>
      </c>
      <c r="T24" s="8">
        <v>2496</v>
      </c>
      <c r="U24" s="7">
        <v>6405</v>
      </c>
      <c r="V24" s="8">
        <v>6713</v>
      </c>
      <c r="W24" s="9">
        <v>6557</v>
      </c>
      <c r="X24" s="8">
        <v>6150</v>
      </c>
    </row>
    <row r="25" spans="2:24" x14ac:dyDescent="0.15">
      <c r="B25" s="10"/>
      <c r="C25" s="6">
        <v>10</v>
      </c>
      <c r="D25" s="18"/>
      <c r="E25" s="11">
        <v>2835</v>
      </c>
      <c r="F25" s="11">
        <v>3097.5</v>
      </c>
      <c r="G25" s="11">
        <v>3003.1025446437898</v>
      </c>
      <c r="H25" s="11">
        <v>24003.8</v>
      </c>
      <c r="I25" s="11">
        <v>2572.5</v>
      </c>
      <c r="J25" s="11">
        <v>2841.3</v>
      </c>
      <c r="K25" s="11">
        <v>2639.6059426998622</v>
      </c>
      <c r="L25" s="12">
        <v>30716.400000000001</v>
      </c>
      <c r="M25" s="18">
        <v>1680</v>
      </c>
      <c r="N25" s="12">
        <v>1890</v>
      </c>
      <c r="O25" s="18">
        <v>1749.4823877386398</v>
      </c>
      <c r="P25" s="11">
        <v>13085.3</v>
      </c>
      <c r="Q25" s="11">
        <v>2205</v>
      </c>
      <c r="R25" s="11">
        <v>2520</v>
      </c>
      <c r="S25" s="11">
        <v>2446.5645676033314</v>
      </c>
      <c r="T25" s="11">
        <v>3090</v>
      </c>
      <c r="U25" s="11">
        <v>6510</v>
      </c>
      <c r="V25" s="11">
        <v>6825</v>
      </c>
      <c r="W25" s="11">
        <v>6609.3307849133562</v>
      </c>
      <c r="X25" s="11">
        <v>5484.2</v>
      </c>
    </row>
    <row r="26" spans="2:24" ht="13.5" customHeight="1" x14ac:dyDescent="0.15">
      <c r="B26" s="7"/>
      <c r="C26" s="4" t="s">
        <v>0</v>
      </c>
      <c r="D26" s="101"/>
      <c r="E26" s="616" t="s">
        <v>150</v>
      </c>
      <c r="F26" s="617"/>
      <c r="G26" s="617"/>
      <c r="H26" s="618"/>
      <c r="I26" s="616" t="s">
        <v>151</v>
      </c>
      <c r="J26" s="617"/>
      <c r="K26" s="617"/>
      <c r="L26" s="618"/>
      <c r="M26" s="616" t="s">
        <v>152</v>
      </c>
      <c r="N26" s="617"/>
      <c r="O26" s="617"/>
      <c r="P26" s="618"/>
      <c r="Q26" s="616" t="s">
        <v>153</v>
      </c>
      <c r="R26" s="617"/>
      <c r="S26" s="617"/>
      <c r="T26" s="618"/>
      <c r="U26" s="616" t="s">
        <v>154</v>
      </c>
      <c r="V26" s="617"/>
      <c r="W26" s="617"/>
      <c r="X26" s="618"/>
    </row>
    <row r="27" spans="2:24" x14ac:dyDescent="0.15">
      <c r="B27" s="108" t="s">
        <v>4</v>
      </c>
      <c r="C27" s="109"/>
      <c r="D27" s="110"/>
      <c r="E27" s="13" t="s">
        <v>5</v>
      </c>
      <c r="F27" s="2" t="s">
        <v>6</v>
      </c>
      <c r="G27" s="14" t="s">
        <v>7</v>
      </c>
      <c r="H27" s="2" t="s">
        <v>8</v>
      </c>
      <c r="I27" s="13" t="s">
        <v>5</v>
      </c>
      <c r="J27" s="2" t="s">
        <v>6</v>
      </c>
      <c r="K27" s="14" t="s">
        <v>7</v>
      </c>
      <c r="L27" s="2" t="s">
        <v>8</v>
      </c>
      <c r="M27" s="13" t="s">
        <v>5</v>
      </c>
      <c r="N27" s="2" t="s">
        <v>6</v>
      </c>
      <c r="O27" s="14" t="s">
        <v>7</v>
      </c>
      <c r="P27" s="1" t="s">
        <v>8</v>
      </c>
      <c r="Q27" s="2" t="s">
        <v>5</v>
      </c>
      <c r="R27" s="14" t="s">
        <v>6</v>
      </c>
      <c r="S27" s="2" t="s">
        <v>7</v>
      </c>
      <c r="T27" s="14" t="s">
        <v>8</v>
      </c>
      <c r="U27" s="13" t="s">
        <v>5</v>
      </c>
      <c r="V27" s="2" t="s">
        <v>6</v>
      </c>
      <c r="W27" s="14" t="s">
        <v>7</v>
      </c>
      <c r="X27" s="2" t="s">
        <v>8</v>
      </c>
    </row>
    <row r="28" spans="2:24" x14ac:dyDescent="0.15">
      <c r="B28" s="10"/>
      <c r="C28" s="12"/>
      <c r="D28" s="12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4"/>
      <c r="Q28" s="5"/>
      <c r="R28" s="6"/>
      <c r="S28" s="5" t="s">
        <v>9</v>
      </c>
      <c r="T28" s="6"/>
      <c r="U28" s="4"/>
      <c r="V28" s="5"/>
      <c r="W28" s="6" t="s">
        <v>9</v>
      </c>
      <c r="X28" s="5"/>
    </row>
    <row r="29" spans="2:24" x14ac:dyDescent="0.15">
      <c r="B29" s="15" t="s">
        <v>72</v>
      </c>
      <c r="C29" s="3">
        <v>17</v>
      </c>
      <c r="D29" s="17" t="s">
        <v>106</v>
      </c>
      <c r="E29" s="65">
        <v>5783</v>
      </c>
      <c r="F29" s="72">
        <v>6565</v>
      </c>
      <c r="G29" s="64">
        <v>6126</v>
      </c>
      <c r="H29" s="66">
        <v>17527</v>
      </c>
      <c r="I29" s="7">
        <v>5561</v>
      </c>
      <c r="J29" s="8">
        <v>6886</v>
      </c>
      <c r="K29" s="9">
        <v>6247</v>
      </c>
      <c r="L29" s="8">
        <v>71566</v>
      </c>
      <c r="M29" s="7">
        <v>2048</v>
      </c>
      <c r="N29" s="8">
        <v>3224</v>
      </c>
      <c r="O29" s="9">
        <v>2353</v>
      </c>
      <c r="P29" s="7">
        <v>212981</v>
      </c>
      <c r="Q29" s="8">
        <v>2641</v>
      </c>
      <c r="R29" s="9">
        <v>3211</v>
      </c>
      <c r="S29" s="8">
        <v>2936</v>
      </c>
      <c r="T29" s="9">
        <v>168763</v>
      </c>
      <c r="U29" s="7">
        <v>2672</v>
      </c>
      <c r="V29" s="8">
        <v>3255</v>
      </c>
      <c r="W29" s="9">
        <v>2912</v>
      </c>
      <c r="X29" s="8">
        <v>59417</v>
      </c>
    </row>
    <row r="30" spans="2:24" x14ac:dyDescent="0.15">
      <c r="B30" s="7"/>
      <c r="C30" s="14">
        <v>18</v>
      </c>
      <c r="D30" s="30"/>
      <c r="E30" s="65">
        <v>6158</v>
      </c>
      <c r="F30" s="65">
        <v>7197</v>
      </c>
      <c r="G30" s="65">
        <v>6755</v>
      </c>
      <c r="H30" s="66">
        <v>9767</v>
      </c>
      <c r="I30" s="7">
        <v>6038</v>
      </c>
      <c r="J30" s="8">
        <v>7301</v>
      </c>
      <c r="K30" s="9">
        <v>6542</v>
      </c>
      <c r="L30" s="8">
        <v>73028</v>
      </c>
      <c r="M30" s="7">
        <v>1785</v>
      </c>
      <c r="N30" s="8">
        <v>2792</v>
      </c>
      <c r="O30" s="9">
        <v>2197</v>
      </c>
      <c r="P30" s="7">
        <v>228117</v>
      </c>
      <c r="Q30" s="8">
        <v>2730</v>
      </c>
      <c r="R30" s="9">
        <v>3150</v>
      </c>
      <c r="S30" s="8">
        <v>2903</v>
      </c>
      <c r="T30" s="9">
        <v>59517</v>
      </c>
      <c r="U30" s="7">
        <v>2890</v>
      </c>
      <c r="V30" s="8">
        <v>3486</v>
      </c>
      <c r="W30" s="9">
        <v>3099</v>
      </c>
      <c r="X30" s="8">
        <v>57554</v>
      </c>
    </row>
    <row r="31" spans="2:24" x14ac:dyDescent="0.15">
      <c r="B31" s="7"/>
      <c r="C31" s="14">
        <v>19</v>
      </c>
      <c r="D31" s="30"/>
      <c r="E31" s="65">
        <v>5775</v>
      </c>
      <c r="F31" s="65">
        <v>7197</v>
      </c>
      <c r="G31" s="65">
        <v>6515</v>
      </c>
      <c r="H31" s="66">
        <v>23936</v>
      </c>
      <c r="I31" s="7">
        <v>5880</v>
      </c>
      <c r="J31" s="8">
        <v>7148</v>
      </c>
      <c r="K31" s="9">
        <v>6557</v>
      </c>
      <c r="L31" s="8">
        <v>77635</v>
      </c>
      <c r="M31" s="7">
        <v>1575</v>
      </c>
      <c r="N31" s="8">
        <v>2415</v>
      </c>
      <c r="O31" s="9">
        <v>2119</v>
      </c>
      <c r="P31" s="7">
        <v>348598</v>
      </c>
      <c r="Q31" s="8">
        <v>2573</v>
      </c>
      <c r="R31" s="9">
        <v>3050</v>
      </c>
      <c r="S31" s="8">
        <v>2865</v>
      </c>
      <c r="T31" s="9">
        <v>62372</v>
      </c>
      <c r="U31" s="7">
        <v>2625</v>
      </c>
      <c r="V31" s="8">
        <v>3150</v>
      </c>
      <c r="W31" s="9">
        <v>2891</v>
      </c>
      <c r="X31" s="8">
        <v>68450</v>
      </c>
    </row>
    <row r="32" spans="2:24" x14ac:dyDescent="0.15">
      <c r="B32" s="7"/>
      <c r="C32" s="14">
        <v>20</v>
      </c>
      <c r="D32" s="30"/>
      <c r="E32" s="65">
        <v>5565</v>
      </c>
      <c r="F32" s="65">
        <v>6930</v>
      </c>
      <c r="G32" s="65">
        <v>6227</v>
      </c>
      <c r="H32" s="7">
        <v>37262</v>
      </c>
      <c r="I32" s="7">
        <v>5622</v>
      </c>
      <c r="J32" s="8">
        <v>7140</v>
      </c>
      <c r="K32" s="9">
        <v>6241</v>
      </c>
      <c r="L32" s="8">
        <v>102434</v>
      </c>
      <c r="M32" s="7">
        <v>1470</v>
      </c>
      <c r="N32" s="8">
        <v>2415</v>
      </c>
      <c r="O32" s="9">
        <v>1975</v>
      </c>
      <c r="P32" s="7">
        <v>383050</v>
      </c>
      <c r="Q32" s="8">
        <v>2520</v>
      </c>
      <c r="R32" s="9">
        <v>3150</v>
      </c>
      <c r="S32" s="8">
        <v>2833</v>
      </c>
      <c r="T32" s="9">
        <v>63548</v>
      </c>
      <c r="U32" s="7">
        <v>2625</v>
      </c>
      <c r="V32" s="8">
        <v>3360</v>
      </c>
      <c r="W32" s="9">
        <v>2904</v>
      </c>
      <c r="X32" s="8">
        <v>70437</v>
      </c>
    </row>
    <row r="33" spans="2:24" x14ac:dyDescent="0.15">
      <c r="B33" s="10"/>
      <c r="C33" s="6">
        <v>21</v>
      </c>
      <c r="D33" s="18"/>
      <c r="E33" s="10">
        <v>5145</v>
      </c>
      <c r="F33" s="11">
        <v>6615</v>
      </c>
      <c r="G33" s="12">
        <v>5598</v>
      </c>
      <c r="H33" s="11">
        <v>58097</v>
      </c>
      <c r="I33" s="10">
        <v>5250</v>
      </c>
      <c r="J33" s="11">
        <v>6615</v>
      </c>
      <c r="K33" s="12">
        <v>5696</v>
      </c>
      <c r="L33" s="11">
        <v>91989</v>
      </c>
      <c r="M33" s="10">
        <v>1260</v>
      </c>
      <c r="N33" s="11">
        <v>2205</v>
      </c>
      <c r="O33" s="12">
        <v>1804</v>
      </c>
      <c r="P33" s="10">
        <v>484564</v>
      </c>
      <c r="Q33" s="11">
        <v>2415</v>
      </c>
      <c r="R33" s="12">
        <v>3045</v>
      </c>
      <c r="S33" s="11">
        <v>2734</v>
      </c>
      <c r="T33" s="12">
        <v>69239</v>
      </c>
      <c r="U33" s="10">
        <v>2205</v>
      </c>
      <c r="V33" s="11">
        <v>3150</v>
      </c>
      <c r="W33" s="12">
        <v>2777</v>
      </c>
      <c r="X33" s="11">
        <v>77903</v>
      </c>
    </row>
    <row r="34" spans="2:24" x14ac:dyDescent="0.15">
      <c r="B34" s="7"/>
      <c r="C34" s="14">
        <v>10</v>
      </c>
      <c r="D34" s="30"/>
      <c r="E34" s="65">
        <v>5460</v>
      </c>
      <c r="F34" s="65">
        <v>5775</v>
      </c>
      <c r="G34" s="65">
        <v>5578</v>
      </c>
      <c r="H34" s="8">
        <v>4682</v>
      </c>
      <c r="I34" s="7">
        <v>5502</v>
      </c>
      <c r="J34" s="8">
        <v>6090</v>
      </c>
      <c r="K34" s="9">
        <v>5622</v>
      </c>
      <c r="L34" s="8">
        <v>5429</v>
      </c>
      <c r="M34" s="7">
        <v>1575</v>
      </c>
      <c r="N34" s="7">
        <v>1890</v>
      </c>
      <c r="O34" s="7">
        <v>1751</v>
      </c>
      <c r="P34" s="7">
        <v>37330</v>
      </c>
      <c r="Q34" s="8">
        <v>2573</v>
      </c>
      <c r="R34" s="9">
        <v>2940</v>
      </c>
      <c r="S34" s="8">
        <v>2721</v>
      </c>
      <c r="T34" s="9">
        <v>5469</v>
      </c>
      <c r="U34" s="7">
        <v>2678</v>
      </c>
      <c r="V34" s="8">
        <v>3045</v>
      </c>
      <c r="W34" s="9">
        <v>2844</v>
      </c>
      <c r="X34" s="8">
        <v>5740</v>
      </c>
    </row>
    <row r="35" spans="2:24" x14ac:dyDescent="0.15">
      <c r="B35" s="7"/>
      <c r="C35" s="14">
        <v>11</v>
      </c>
      <c r="D35" s="30"/>
      <c r="E35" s="65">
        <v>5565</v>
      </c>
      <c r="F35" s="65">
        <v>5880</v>
      </c>
      <c r="G35" s="65">
        <v>5772</v>
      </c>
      <c r="H35" s="8">
        <v>4384</v>
      </c>
      <c r="I35" s="7">
        <v>5691</v>
      </c>
      <c r="J35" s="8">
        <v>6090</v>
      </c>
      <c r="K35" s="9">
        <v>5873</v>
      </c>
      <c r="L35" s="8">
        <v>7265</v>
      </c>
      <c r="M35" s="7">
        <v>1418</v>
      </c>
      <c r="N35" s="7">
        <v>1628</v>
      </c>
      <c r="O35" s="7">
        <v>1480</v>
      </c>
      <c r="P35" s="7">
        <v>40913</v>
      </c>
      <c r="Q35" s="8">
        <v>2625</v>
      </c>
      <c r="R35" s="9">
        <v>2890</v>
      </c>
      <c r="S35" s="8">
        <v>2781</v>
      </c>
      <c r="T35" s="9">
        <v>7155</v>
      </c>
      <c r="U35" s="7">
        <v>2415</v>
      </c>
      <c r="V35" s="8">
        <v>2835</v>
      </c>
      <c r="W35" s="9">
        <v>2629</v>
      </c>
      <c r="X35" s="8">
        <v>6903</v>
      </c>
    </row>
    <row r="36" spans="2:24" x14ac:dyDescent="0.15">
      <c r="B36" s="7"/>
      <c r="C36" s="14">
        <v>12</v>
      </c>
      <c r="D36" s="30"/>
      <c r="E36" s="65">
        <v>5985</v>
      </c>
      <c r="F36" s="65">
        <v>6615</v>
      </c>
      <c r="G36" s="65">
        <v>6095</v>
      </c>
      <c r="H36" s="8">
        <v>5628</v>
      </c>
      <c r="I36" s="7">
        <v>6101</v>
      </c>
      <c r="J36" s="7">
        <v>6615</v>
      </c>
      <c r="K36" s="7">
        <v>6186</v>
      </c>
      <c r="L36" s="8">
        <v>13659</v>
      </c>
      <c r="M36" s="7">
        <v>1260</v>
      </c>
      <c r="N36" s="7">
        <v>1785</v>
      </c>
      <c r="O36" s="7">
        <v>1472</v>
      </c>
      <c r="P36" s="7">
        <v>52807</v>
      </c>
      <c r="Q36" s="8">
        <v>2520</v>
      </c>
      <c r="R36" s="9">
        <v>3045</v>
      </c>
      <c r="S36" s="8">
        <v>2837</v>
      </c>
      <c r="T36" s="9">
        <v>10203</v>
      </c>
      <c r="U36" s="7">
        <v>2205</v>
      </c>
      <c r="V36" s="8">
        <v>2835</v>
      </c>
      <c r="W36" s="9">
        <v>2518</v>
      </c>
      <c r="X36" s="8">
        <v>12414</v>
      </c>
    </row>
    <row r="37" spans="2:24" x14ac:dyDescent="0.15">
      <c r="B37" s="7" t="s">
        <v>102</v>
      </c>
      <c r="C37" s="14">
        <v>1</v>
      </c>
      <c r="D37" s="30" t="s">
        <v>54</v>
      </c>
      <c r="E37" s="65">
        <v>5355</v>
      </c>
      <c r="F37" s="65">
        <v>5880</v>
      </c>
      <c r="G37" s="65">
        <v>5650</v>
      </c>
      <c r="H37" s="8">
        <v>2666</v>
      </c>
      <c r="I37" s="7">
        <v>5512</v>
      </c>
      <c r="J37" s="7">
        <v>6090</v>
      </c>
      <c r="K37" s="7">
        <v>5781</v>
      </c>
      <c r="L37" s="8">
        <v>6600</v>
      </c>
      <c r="M37" s="7">
        <v>1470</v>
      </c>
      <c r="N37" s="8">
        <v>1756</v>
      </c>
      <c r="O37" s="9">
        <v>1588</v>
      </c>
      <c r="P37" s="7">
        <v>40076</v>
      </c>
      <c r="Q37" s="8">
        <v>2415</v>
      </c>
      <c r="R37" s="9">
        <v>2890</v>
      </c>
      <c r="S37" s="8">
        <v>2631</v>
      </c>
      <c r="T37" s="9">
        <v>7223</v>
      </c>
      <c r="U37" s="7">
        <v>2520</v>
      </c>
      <c r="V37" s="7">
        <v>2940</v>
      </c>
      <c r="W37" s="7">
        <v>2734</v>
      </c>
      <c r="X37" s="8">
        <v>7272</v>
      </c>
    </row>
    <row r="38" spans="2:24" x14ac:dyDescent="0.15">
      <c r="B38" s="7"/>
      <c r="C38" s="14">
        <v>2</v>
      </c>
      <c r="D38" s="30"/>
      <c r="E38" s="65">
        <v>5250</v>
      </c>
      <c r="F38" s="65">
        <v>5775</v>
      </c>
      <c r="G38" s="65">
        <v>5466</v>
      </c>
      <c r="H38" s="8">
        <v>2100</v>
      </c>
      <c r="I38" s="7">
        <v>5460</v>
      </c>
      <c r="J38" s="7">
        <v>5985</v>
      </c>
      <c r="K38" s="7">
        <v>5565</v>
      </c>
      <c r="L38" s="8">
        <v>5222</v>
      </c>
      <c r="M38" s="7">
        <v>1575</v>
      </c>
      <c r="N38" s="8">
        <v>1890</v>
      </c>
      <c r="O38" s="9">
        <v>1689</v>
      </c>
      <c r="P38" s="7">
        <v>39392</v>
      </c>
      <c r="Q38" s="7">
        <v>2415</v>
      </c>
      <c r="R38" s="7">
        <v>2841</v>
      </c>
      <c r="S38" s="7">
        <v>2631</v>
      </c>
      <c r="T38" s="8">
        <v>5761</v>
      </c>
      <c r="U38" s="7">
        <v>2520</v>
      </c>
      <c r="V38" s="8">
        <v>2940</v>
      </c>
      <c r="W38" s="9">
        <v>2734</v>
      </c>
      <c r="X38" s="8">
        <v>6275</v>
      </c>
    </row>
    <row r="39" spans="2:24" x14ac:dyDescent="0.15">
      <c r="B39" s="7"/>
      <c r="C39" s="14">
        <v>3</v>
      </c>
      <c r="D39" s="30"/>
      <c r="E39" s="65">
        <v>5250</v>
      </c>
      <c r="F39" s="65">
        <v>5775</v>
      </c>
      <c r="G39" s="65">
        <v>5460</v>
      </c>
      <c r="H39" s="8">
        <v>3202</v>
      </c>
      <c r="I39" s="7">
        <v>5523</v>
      </c>
      <c r="J39" s="7">
        <v>6049</v>
      </c>
      <c r="K39" s="7">
        <v>5786</v>
      </c>
      <c r="L39" s="8">
        <v>5286</v>
      </c>
      <c r="M39" s="7">
        <v>1785</v>
      </c>
      <c r="N39" s="8">
        <v>2100</v>
      </c>
      <c r="O39" s="9">
        <v>1947</v>
      </c>
      <c r="P39" s="7">
        <v>34574</v>
      </c>
      <c r="Q39" s="8">
        <v>2310</v>
      </c>
      <c r="R39" s="9">
        <v>2679</v>
      </c>
      <c r="S39" s="8">
        <v>2527</v>
      </c>
      <c r="T39" s="9">
        <v>6278</v>
      </c>
      <c r="U39" s="7">
        <v>2730</v>
      </c>
      <c r="V39" s="8">
        <v>3045</v>
      </c>
      <c r="W39" s="9">
        <v>2899</v>
      </c>
      <c r="X39" s="8">
        <v>7440</v>
      </c>
    </row>
    <row r="40" spans="2:24" x14ac:dyDescent="0.15">
      <c r="B40" s="7"/>
      <c r="C40" s="14">
        <v>4</v>
      </c>
      <c r="D40" s="30"/>
      <c r="E40" s="65">
        <v>5040</v>
      </c>
      <c r="F40" s="66">
        <v>5775</v>
      </c>
      <c r="G40" s="64">
        <v>5444</v>
      </c>
      <c r="H40" s="8">
        <v>3829</v>
      </c>
      <c r="I40" s="7">
        <v>5460</v>
      </c>
      <c r="J40" s="7">
        <v>5843</v>
      </c>
      <c r="K40" s="7">
        <v>5608</v>
      </c>
      <c r="L40" s="8">
        <v>5906</v>
      </c>
      <c r="M40" s="7">
        <v>1680</v>
      </c>
      <c r="N40" s="8">
        <v>1943</v>
      </c>
      <c r="O40" s="9">
        <v>1811</v>
      </c>
      <c r="P40" s="7">
        <v>42636</v>
      </c>
      <c r="Q40" s="8">
        <v>2205</v>
      </c>
      <c r="R40" s="9">
        <v>2625</v>
      </c>
      <c r="S40" s="8">
        <v>2438</v>
      </c>
      <c r="T40" s="9">
        <v>6427</v>
      </c>
      <c r="U40" s="7">
        <v>2520</v>
      </c>
      <c r="V40" s="8">
        <v>2940</v>
      </c>
      <c r="W40" s="9">
        <v>2749</v>
      </c>
      <c r="X40" s="8">
        <v>6372</v>
      </c>
    </row>
    <row r="41" spans="2:24" x14ac:dyDescent="0.15">
      <c r="B41" s="7"/>
      <c r="C41" s="14">
        <v>5</v>
      </c>
      <c r="D41" s="30"/>
      <c r="E41" s="65">
        <v>4725</v>
      </c>
      <c r="F41" s="66">
        <v>5775</v>
      </c>
      <c r="G41" s="64">
        <v>5284</v>
      </c>
      <c r="H41" s="8">
        <v>4411</v>
      </c>
      <c r="I41" s="7">
        <v>5250</v>
      </c>
      <c r="J41" s="8">
        <v>5750</v>
      </c>
      <c r="K41" s="9">
        <v>5487</v>
      </c>
      <c r="L41" s="8">
        <v>5949</v>
      </c>
      <c r="M41" s="7">
        <v>1785</v>
      </c>
      <c r="N41" s="8">
        <v>2100</v>
      </c>
      <c r="O41" s="9">
        <v>1935</v>
      </c>
      <c r="P41" s="7">
        <v>41577</v>
      </c>
      <c r="Q41" s="8">
        <v>2310</v>
      </c>
      <c r="R41" s="9">
        <v>2625</v>
      </c>
      <c r="S41" s="8">
        <v>2519</v>
      </c>
      <c r="T41" s="9">
        <v>6648</v>
      </c>
      <c r="U41" s="7">
        <v>2625</v>
      </c>
      <c r="V41" s="8">
        <v>3045</v>
      </c>
      <c r="W41" s="9">
        <v>2825</v>
      </c>
      <c r="X41" s="8">
        <v>7189</v>
      </c>
    </row>
    <row r="42" spans="2:24" x14ac:dyDescent="0.15">
      <c r="B42" s="7"/>
      <c r="C42" s="14">
        <v>6</v>
      </c>
      <c r="D42" s="30"/>
      <c r="E42" s="65">
        <v>4725</v>
      </c>
      <c r="F42" s="65">
        <v>5565</v>
      </c>
      <c r="G42" s="65">
        <v>5236</v>
      </c>
      <c r="H42" s="8">
        <v>3399</v>
      </c>
      <c r="I42" s="7">
        <v>5250</v>
      </c>
      <c r="J42" s="8">
        <v>5460</v>
      </c>
      <c r="K42" s="9">
        <v>5366</v>
      </c>
      <c r="L42" s="8">
        <v>6027</v>
      </c>
      <c r="M42" s="7">
        <v>1838</v>
      </c>
      <c r="N42" s="8">
        <v>2048</v>
      </c>
      <c r="O42" s="9">
        <v>1921</v>
      </c>
      <c r="P42" s="7">
        <v>38897</v>
      </c>
      <c r="Q42" s="8">
        <v>2310</v>
      </c>
      <c r="R42" s="9">
        <v>2520</v>
      </c>
      <c r="S42" s="8">
        <v>2437</v>
      </c>
      <c r="T42" s="9">
        <v>6139</v>
      </c>
      <c r="U42" s="7">
        <v>2613</v>
      </c>
      <c r="V42" s="8">
        <v>2940</v>
      </c>
      <c r="W42" s="9">
        <v>2729</v>
      </c>
      <c r="X42" s="8">
        <v>5238</v>
      </c>
    </row>
    <row r="43" spans="2:24" x14ac:dyDescent="0.15">
      <c r="B43" s="7"/>
      <c r="C43" s="14">
        <v>7</v>
      </c>
      <c r="D43" s="30"/>
      <c r="E43" s="65">
        <v>5040</v>
      </c>
      <c r="F43" s="65">
        <v>5565</v>
      </c>
      <c r="G43" s="65">
        <v>5451</v>
      </c>
      <c r="H43" s="8">
        <v>2370</v>
      </c>
      <c r="I43" s="7">
        <v>5145</v>
      </c>
      <c r="J43" s="8">
        <v>5460</v>
      </c>
      <c r="K43" s="9">
        <v>5236</v>
      </c>
      <c r="L43" s="8">
        <v>6241</v>
      </c>
      <c r="M43" s="7">
        <v>1785</v>
      </c>
      <c r="N43" s="8">
        <v>1995</v>
      </c>
      <c r="O43" s="9">
        <v>1847</v>
      </c>
      <c r="P43" s="7">
        <v>42349</v>
      </c>
      <c r="Q43" s="8">
        <v>2310</v>
      </c>
      <c r="R43" s="9">
        <v>2520</v>
      </c>
      <c r="S43" s="8">
        <v>2445</v>
      </c>
      <c r="T43" s="9">
        <v>4595</v>
      </c>
      <c r="U43" s="7">
        <v>2520</v>
      </c>
      <c r="V43" s="8">
        <v>2730</v>
      </c>
      <c r="W43" s="9">
        <v>2622</v>
      </c>
      <c r="X43" s="8">
        <v>6666</v>
      </c>
    </row>
    <row r="44" spans="2:24" x14ac:dyDescent="0.15">
      <c r="B44" s="7"/>
      <c r="C44" s="14">
        <v>8</v>
      </c>
      <c r="D44" s="30"/>
      <c r="E44" s="65">
        <v>5250</v>
      </c>
      <c r="F44" s="66">
        <v>5649</v>
      </c>
      <c r="G44" s="64">
        <v>5516</v>
      </c>
      <c r="H44" s="8">
        <v>3382</v>
      </c>
      <c r="I44" s="7">
        <v>5250</v>
      </c>
      <c r="J44" s="7">
        <v>5460</v>
      </c>
      <c r="K44" s="7">
        <v>5362</v>
      </c>
      <c r="L44" s="8">
        <v>8535</v>
      </c>
      <c r="M44" s="7">
        <v>1680</v>
      </c>
      <c r="N44" s="8">
        <v>1890</v>
      </c>
      <c r="O44" s="9">
        <v>1788</v>
      </c>
      <c r="P44" s="7">
        <v>46059</v>
      </c>
      <c r="Q44" s="8">
        <v>2310</v>
      </c>
      <c r="R44" s="9">
        <v>2520</v>
      </c>
      <c r="S44" s="8">
        <v>2465</v>
      </c>
      <c r="T44" s="9">
        <v>6133</v>
      </c>
      <c r="U44" s="7">
        <v>2625</v>
      </c>
      <c r="V44" s="8">
        <v>2835</v>
      </c>
      <c r="W44" s="9">
        <v>2735</v>
      </c>
      <c r="X44" s="8">
        <v>5765</v>
      </c>
    </row>
    <row r="45" spans="2:24" x14ac:dyDescent="0.15">
      <c r="B45" s="7"/>
      <c r="C45" s="14">
        <v>9</v>
      </c>
      <c r="D45" s="30"/>
      <c r="E45" s="65">
        <v>5230</v>
      </c>
      <c r="F45" s="66">
        <v>5723</v>
      </c>
      <c r="G45" s="64">
        <v>5513</v>
      </c>
      <c r="H45" s="8">
        <v>2970</v>
      </c>
      <c r="I45" s="7">
        <v>5306</v>
      </c>
      <c r="J45" s="8">
        <v>5460</v>
      </c>
      <c r="K45" s="9">
        <v>5389</v>
      </c>
      <c r="L45" s="8">
        <v>6915</v>
      </c>
      <c r="M45" s="7">
        <v>1680</v>
      </c>
      <c r="N45" s="8">
        <v>1890</v>
      </c>
      <c r="O45" s="9">
        <v>1749</v>
      </c>
      <c r="P45" s="7">
        <v>44747</v>
      </c>
      <c r="Q45" s="8">
        <v>2310</v>
      </c>
      <c r="R45" s="9">
        <v>2520</v>
      </c>
      <c r="S45" s="8">
        <v>2453</v>
      </c>
      <c r="T45" s="9">
        <v>6782</v>
      </c>
      <c r="U45" s="7">
        <v>2625</v>
      </c>
      <c r="V45" s="8">
        <v>2835</v>
      </c>
      <c r="W45" s="9">
        <v>2727</v>
      </c>
      <c r="X45" s="8">
        <v>6332</v>
      </c>
    </row>
    <row r="46" spans="2:24" x14ac:dyDescent="0.15">
      <c r="B46" s="10"/>
      <c r="C46" s="6">
        <v>10</v>
      </c>
      <c r="D46" s="18"/>
      <c r="E46" s="68">
        <v>5460</v>
      </c>
      <c r="F46" s="68">
        <v>6090</v>
      </c>
      <c r="G46" s="68">
        <v>5794.2523265089058</v>
      </c>
      <c r="H46" s="11">
        <v>4498.1000000000004</v>
      </c>
      <c r="I46" s="11">
        <v>5357.1</v>
      </c>
      <c r="J46" s="11">
        <v>5880</v>
      </c>
      <c r="K46" s="11">
        <v>5619.8458199898869</v>
      </c>
      <c r="L46" s="11">
        <v>12898.8</v>
      </c>
      <c r="M46" s="11">
        <v>1680</v>
      </c>
      <c r="N46" s="11">
        <v>1890</v>
      </c>
      <c r="O46" s="11">
        <v>1737.0812377272439</v>
      </c>
      <c r="P46" s="11">
        <v>39442.199999999997</v>
      </c>
      <c r="Q46" s="11">
        <v>2415</v>
      </c>
      <c r="R46" s="11">
        <v>2625</v>
      </c>
      <c r="S46" s="11">
        <v>2548.4120768064681</v>
      </c>
      <c r="T46" s="12">
        <v>4918.6000000000004</v>
      </c>
      <c r="U46" s="18">
        <v>2730</v>
      </c>
      <c r="V46" s="11">
        <v>2835</v>
      </c>
      <c r="W46" s="11">
        <v>2757.4596135841352</v>
      </c>
      <c r="X46" s="11">
        <v>4789.6000000000004</v>
      </c>
    </row>
    <row r="47" spans="2:24" ht="3" customHeight="1" x14ac:dyDescent="0.15">
      <c r="B47" s="9"/>
      <c r="C47" s="14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</row>
    <row r="48" spans="2:24" ht="12.75" customHeight="1" x14ac:dyDescent="0.15">
      <c r="B48" s="20" t="s">
        <v>35</v>
      </c>
      <c r="C48" s="19" t="s">
        <v>68</v>
      </c>
    </row>
    <row r="49" spans="2:3" ht="12.75" customHeight="1" x14ac:dyDescent="0.15">
      <c r="B49" s="41" t="s">
        <v>32</v>
      </c>
      <c r="C49" s="19" t="s">
        <v>37</v>
      </c>
    </row>
    <row r="50" spans="2:3" ht="12.75" customHeight="1" x14ac:dyDescent="0.15">
      <c r="B50" s="41"/>
    </row>
  </sheetData>
  <mergeCells count="10">
    <mergeCell ref="U5:X5"/>
    <mergeCell ref="E26:H26"/>
    <mergeCell ref="I26:L26"/>
    <mergeCell ref="M26:P26"/>
    <mergeCell ref="Q26:T26"/>
    <mergeCell ref="U26:X26"/>
    <mergeCell ref="E5:H5"/>
    <mergeCell ref="I5:L5"/>
    <mergeCell ref="M5:P5"/>
    <mergeCell ref="Q5:T5"/>
  </mergeCells>
  <phoneticPr fontId="3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81</vt:i4>
      </vt:variant>
      <vt:variant>
        <vt:lpstr>名前付き一覧</vt:lpstr>
      </vt:variant>
      <vt:variant>
        <vt:i4>4</vt:i4>
      </vt:variant>
    </vt:vector>
  </HeadingPairs>
  <TitlesOfParts>
    <vt:vector size="85" baseType="lpstr">
      <vt:lpstr>業務月報表紙</vt:lpstr>
      <vt:lpstr>業務月報目次 </vt:lpstr>
      <vt:lpstr>業務月報利用上の留意事項 </vt:lpstr>
      <vt:lpstr>収集データ量（合計） </vt:lpstr>
      <vt:lpstr>収集データ量 (首都圏) </vt:lpstr>
      <vt:lpstr>収集データ量 (近畿圏) </vt:lpstr>
      <vt:lpstr>収集データ量 (中京圏) </vt:lpstr>
      <vt:lpstr>収集データ量 (九州地域) </vt:lpstr>
      <vt:lpstr>和4</vt:lpstr>
      <vt:lpstr>和4-2</vt:lpstr>
      <vt:lpstr>和3</vt:lpstr>
      <vt:lpstr>和3-2</vt:lpstr>
      <vt:lpstr>和3-3</vt:lpstr>
      <vt:lpstr>和3未</vt:lpstr>
      <vt:lpstr>乳2-1</vt:lpstr>
      <vt:lpstr>乳2-2</vt:lpstr>
      <vt:lpstr>乳2-3</vt:lpstr>
      <vt:lpstr>乳2未</vt:lpstr>
      <vt:lpstr>交雑3-1</vt:lpstr>
      <vt:lpstr>交雑3-2</vt:lpstr>
      <vt:lpstr>交雑3-3</vt:lpstr>
      <vt:lpstr>交雑未</vt:lpstr>
      <vt:lpstr>牛ｾｯﾄ</vt:lpstr>
      <vt:lpstr>輸入牛</vt:lpstr>
      <vt:lpstr>輸入牛-2</vt:lpstr>
      <vt:lpstr>豚</vt:lpstr>
      <vt:lpstr>豚-2</vt:lpstr>
      <vt:lpstr>豚ﾌﾛｰｽﾞﾝ</vt:lpstr>
      <vt:lpstr>輸入豚</vt:lpstr>
      <vt:lpstr>輸入豚-2</vt:lpstr>
      <vt:lpstr>和4-1</vt:lpstr>
      <vt:lpstr>和4‐2</vt:lpstr>
      <vt:lpstr>和3-1</vt:lpstr>
      <vt:lpstr>和3-2 (2)</vt:lpstr>
      <vt:lpstr>和3-3 (2)</vt:lpstr>
      <vt:lpstr>和3未 (2)</vt:lpstr>
      <vt:lpstr>乳2-1 (2)</vt:lpstr>
      <vt:lpstr>乳2-2 (2)</vt:lpstr>
      <vt:lpstr>乳2-3 (2)</vt:lpstr>
      <vt:lpstr>乳2未 (2)</vt:lpstr>
      <vt:lpstr>交雑3-1 (2)</vt:lpstr>
      <vt:lpstr>交雑3-2 (2)</vt:lpstr>
      <vt:lpstr>交雑3-3 (2)</vt:lpstr>
      <vt:lpstr>交雑3未</vt:lpstr>
      <vt:lpstr>牛ｾｯﾄ (2)</vt:lpstr>
      <vt:lpstr>輸入牛‐1</vt:lpstr>
      <vt:lpstr>輸入牛-2 (2)</vt:lpstr>
      <vt:lpstr>豚-1</vt:lpstr>
      <vt:lpstr>豚-2 (2)</vt:lpstr>
      <vt:lpstr>豚ﾌﾛｰｽﾞﾝ (2)</vt:lpstr>
      <vt:lpstr>輸入豚-1</vt:lpstr>
      <vt:lpstr>輸入豚-2 (2)</vt:lpstr>
      <vt:lpstr>和3-1 (2)</vt:lpstr>
      <vt:lpstr>和3-2 (3)</vt:lpstr>
      <vt:lpstr>和3未 (3)</vt:lpstr>
      <vt:lpstr>乳2未-1</vt:lpstr>
      <vt:lpstr>乳2未-2</vt:lpstr>
      <vt:lpstr>交雑3-1 (3)</vt:lpstr>
      <vt:lpstr>交雑3-2 (3)</vt:lpstr>
      <vt:lpstr>牛ｾｯﾄ (3)</vt:lpstr>
      <vt:lpstr>輸入牛-1</vt:lpstr>
      <vt:lpstr>輸入牛-2 (3)</vt:lpstr>
      <vt:lpstr>輸入牛-3</vt:lpstr>
      <vt:lpstr>豚-1 (2)</vt:lpstr>
      <vt:lpstr>豚-2 (3)</vt:lpstr>
      <vt:lpstr>豚ﾌﾛｰｽﾞﾝ (3)</vt:lpstr>
      <vt:lpstr>輸入豚 (2)</vt:lpstr>
      <vt:lpstr>和3 (2)</vt:lpstr>
      <vt:lpstr>和3-2 (4)</vt:lpstr>
      <vt:lpstr>和3-3 (3)</vt:lpstr>
      <vt:lpstr>乳2-1 (3)</vt:lpstr>
      <vt:lpstr>乳2-2 (3)</vt:lpstr>
      <vt:lpstr>乳2-3 (3)</vt:lpstr>
      <vt:lpstr>交雑3-1 (4)</vt:lpstr>
      <vt:lpstr>交雑3-2 (4)</vt:lpstr>
      <vt:lpstr>交雑3-3 (3)</vt:lpstr>
      <vt:lpstr>牛ｾｯﾄ (4)</vt:lpstr>
      <vt:lpstr>豚 (2)</vt:lpstr>
      <vt:lpstr>豚-2 (4)</vt:lpstr>
      <vt:lpstr>取扱量</vt:lpstr>
      <vt:lpstr>裏表紙</vt:lpstr>
      <vt:lpstr>'交雑3-1 (3)'!Print_Area</vt:lpstr>
      <vt:lpstr>取扱量!Print_Area</vt:lpstr>
      <vt:lpstr>豚!Print_Area</vt:lpstr>
      <vt:lpstr>輸入牛!Print_Area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2010-11-19T13:34:52Z</cp:lastPrinted>
  <dcterms:created xsi:type="dcterms:W3CDTF">2006-02-22T01:45:43Z</dcterms:created>
  <dcterms:modified xsi:type="dcterms:W3CDTF">2022-08-30T02:36:37Z</dcterms:modified>
</cp:coreProperties>
</file>